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01.09.17" sheetId="17" r:id="rId1"/>
    <sheet name="01.08.17 " sheetId="16" r:id="rId2"/>
    <sheet name="01.07.17" sheetId="15" r:id="rId3"/>
    <sheet name="01.06.17" sheetId="14" r:id="rId4"/>
    <sheet name="01.05.17" sheetId="13" r:id="rId5"/>
    <sheet name="01.04.17" sheetId="12" r:id="rId6"/>
    <sheet name="01.03.17" sheetId="11" r:id="rId7"/>
    <sheet name="01.02.17" sheetId="10" r:id="rId8"/>
    <sheet name="01.01.17" sheetId="8" r:id="rId9"/>
    <sheet name="Лист1" sheetId="9" r:id="rId10"/>
  </sheets>
  <calcPr calcId="125725"/>
</workbook>
</file>

<file path=xl/calcChain.xml><?xml version="1.0" encoding="utf-8"?>
<calcChain xmlns="http://schemas.openxmlformats.org/spreadsheetml/2006/main">
  <c r="H27" i="17"/>
  <c r="H9"/>
  <c r="H11"/>
  <c r="H21"/>
  <c r="H26"/>
  <c r="G46"/>
  <c r="F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5"/>
  <c r="H24"/>
  <c r="H23"/>
  <c r="H22"/>
  <c r="H20"/>
  <c r="H19"/>
  <c r="H17"/>
  <c r="H14"/>
  <c r="H13"/>
  <c r="H12"/>
  <c r="H10"/>
  <c r="H8"/>
  <c r="H7"/>
  <c r="H6"/>
  <c r="H5"/>
  <c r="H26" i="16"/>
  <c r="H25"/>
  <c r="H22"/>
  <c r="H23"/>
  <c r="H24"/>
  <c r="H27"/>
  <c r="H28"/>
  <c r="H29"/>
  <c r="H30"/>
  <c r="H31"/>
  <c r="H32"/>
  <c r="H33"/>
  <c r="G42"/>
  <c r="F42"/>
  <c r="H41"/>
  <c r="H40"/>
  <c r="H39"/>
  <c r="H38"/>
  <c r="H37"/>
  <c r="H36"/>
  <c r="H35"/>
  <c r="H34"/>
  <c r="H21"/>
  <c r="H20"/>
  <c r="H19"/>
  <c r="H18"/>
  <c r="H17"/>
  <c r="H15"/>
  <c r="H12"/>
  <c r="H11"/>
  <c r="H10"/>
  <c r="H9"/>
  <c r="H8"/>
  <c r="H7"/>
  <c r="H6"/>
  <c r="H5"/>
  <c r="H37" i="15"/>
  <c r="G39"/>
  <c r="F39"/>
  <c r="H38"/>
  <c r="H36"/>
  <c r="H35"/>
  <c r="H34"/>
  <c r="H33"/>
  <c r="H32"/>
  <c r="H31"/>
  <c r="H21"/>
  <c r="H20"/>
  <c r="H19"/>
  <c r="H18"/>
  <c r="H17"/>
  <c r="H15"/>
  <c r="H12"/>
  <c r="H11"/>
  <c r="H10"/>
  <c r="H9"/>
  <c r="H8"/>
  <c r="H7"/>
  <c r="H6"/>
  <c r="H5"/>
  <c r="H36" i="14"/>
  <c r="H17"/>
  <c r="H21"/>
  <c r="H20"/>
  <c r="G37"/>
  <c r="F37"/>
  <c r="H35"/>
  <c r="H34"/>
  <c r="H33"/>
  <c r="H32"/>
  <c r="H31"/>
  <c r="H30"/>
  <c r="H19"/>
  <c r="H18"/>
  <c r="H15"/>
  <c r="H12"/>
  <c r="H11"/>
  <c r="H10"/>
  <c r="H9"/>
  <c r="H8"/>
  <c r="H7"/>
  <c r="H6"/>
  <c r="H5"/>
  <c r="G36" i="13"/>
  <c r="F36"/>
  <c r="H34"/>
  <c r="H33"/>
  <c r="H32"/>
  <c r="H31"/>
  <c r="H30"/>
  <c r="H29"/>
  <c r="H19"/>
  <c r="H18"/>
  <c r="H15"/>
  <c r="H12"/>
  <c r="H11"/>
  <c r="H10"/>
  <c r="H9"/>
  <c r="H8"/>
  <c r="H7"/>
  <c r="H6"/>
  <c r="H5"/>
  <c r="G29" i="12"/>
  <c r="H29" s="1"/>
  <c r="F29"/>
  <c r="H27"/>
  <c r="H26"/>
  <c r="H25"/>
  <c r="H24"/>
  <c r="H23"/>
  <c r="H22"/>
  <c r="H19"/>
  <c r="H18"/>
  <c r="H15"/>
  <c r="H13"/>
  <c r="H12"/>
  <c r="H11"/>
  <c r="H10"/>
  <c r="H9"/>
  <c r="H8"/>
  <c r="H7"/>
  <c r="H6"/>
  <c r="H5"/>
  <c r="G29" i="11"/>
  <c r="H29" s="1"/>
  <c r="F29"/>
  <c r="H27"/>
  <c r="H26"/>
  <c r="H25"/>
  <c r="H24"/>
  <c r="H23"/>
  <c r="H22"/>
  <c r="H19"/>
  <c r="H18"/>
  <c r="H15"/>
  <c r="H13"/>
  <c r="H12"/>
  <c r="H11"/>
  <c r="H10"/>
  <c r="H9"/>
  <c r="H8"/>
  <c r="H7"/>
  <c r="H6"/>
  <c r="H5"/>
  <c r="H10" i="10"/>
  <c r="H9"/>
  <c r="H8"/>
  <c r="H7"/>
  <c r="G29"/>
  <c r="F29"/>
  <c r="H27"/>
  <c r="H26"/>
  <c r="H25"/>
  <c r="H24"/>
  <c r="H23"/>
  <c r="H22"/>
  <c r="H19"/>
  <c r="H18"/>
  <c r="H15"/>
  <c r="H13"/>
  <c r="H12"/>
  <c r="H11"/>
  <c r="H6"/>
  <c r="H5"/>
  <c r="H35" i="8"/>
  <c r="H31"/>
  <c r="H34"/>
  <c r="H33"/>
  <c r="H32"/>
  <c r="G40"/>
  <c r="F40"/>
  <c r="H39"/>
  <c r="H38"/>
  <c r="H37"/>
  <c r="H36"/>
  <c r="H30"/>
  <c r="H29"/>
  <c r="H28"/>
  <c r="H27"/>
  <c r="H26"/>
  <c r="H25"/>
  <c r="H24"/>
  <c r="H22"/>
  <c r="H21"/>
  <c r="H20"/>
  <c r="H19"/>
  <c r="H18"/>
  <c r="H17"/>
  <c r="H16"/>
  <c r="H13"/>
  <c r="H12"/>
  <c r="H11"/>
  <c r="H9"/>
  <c r="H8"/>
  <c r="H7"/>
  <c r="H6"/>
  <c r="H5"/>
  <c r="H46" i="17" l="1"/>
  <c r="H42" i="16"/>
  <c r="H39" i="15"/>
  <c r="H37" i="14"/>
  <c r="H36" i="13"/>
  <c r="H29" i="10"/>
  <c r="H40" i="8"/>
</calcChain>
</file>

<file path=xl/sharedStrings.xml><?xml version="1.0" encoding="utf-8"?>
<sst xmlns="http://schemas.openxmlformats.org/spreadsheetml/2006/main" count="1482" uniqueCount="149">
  <si>
    <t>Код по бюджетной классификации</t>
  </si>
  <si>
    <t>Наименование расходов</t>
  </si>
  <si>
    <t>Утвержденные бюджетные назначения, руб.</t>
  </si>
  <si>
    <t>Показатели исполнения, %</t>
  </si>
  <si>
    <t>КВСР</t>
  </si>
  <si>
    <t>КФСР</t>
  </si>
  <si>
    <t>КЦСР</t>
  </si>
  <si>
    <t>КВР</t>
  </si>
  <si>
    <t>5=4/3*100</t>
  </si>
  <si>
    <t>244</t>
  </si>
  <si>
    <t>852</t>
  </si>
  <si>
    <t>03</t>
  </si>
  <si>
    <t>09</t>
  </si>
  <si>
    <t>Услуги по анализу химических и биологических свойств воды и песка</t>
  </si>
  <si>
    <t>04</t>
  </si>
  <si>
    <t>243</t>
  </si>
  <si>
    <t>121</t>
  </si>
  <si>
    <t>Заработная плата</t>
  </si>
  <si>
    <t>122</t>
  </si>
  <si>
    <t>Итого</t>
  </si>
  <si>
    <t>412</t>
  </si>
  <si>
    <t>9310020130</t>
  </si>
  <si>
    <t>9410020080</t>
  </si>
  <si>
    <t>Расходы на мероприятия по капитальному ремонту, ремонту и содержанию действующей сети автомобильных дорог общего пользования местного значения, относящихся к собственности муниципального образования городской округ Керчь Республики Крым, и искусственных сооружений на них</t>
  </si>
  <si>
    <t>Расходы на финансовое обеспечение  мероприятий по капитальному ремонту многоквартирных домов в муниципальном образовании городской округ Керчь Республики Крым</t>
  </si>
  <si>
    <t>9510020150</t>
  </si>
  <si>
    <t>Расходы на финансовое обеспечение мероприятий по захоронению (перезахоронению) останков погибших при защите Отечества</t>
  </si>
  <si>
    <t>05</t>
  </si>
  <si>
    <t>02</t>
  </si>
  <si>
    <t>9540020070</t>
  </si>
  <si>
    <t>Расходы на проведение мероприятий по содержанию территории муниципального образования городской округ Керчь Республики Крым, направленных на обеспечение и повышение комфортности условий проживания граждан, поддержание и улучшение санитарного и эстетического состояния территории</t>
  </si>
  <si>
    <t>9530020100</t>
  </si>
  <si>
    <t>Расходы на финансовое обеспечение мероприятий, направленных на подготовку к проведению праздничных, торжественных, юбилейных, культурно-массовых и досуговых мероприятий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</si>
  <si>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бюджетных инвестиций на приобретение объектов недвижимого имущества в государственную (муниципальную) собственность</t>
  </si>
  <si>
    <t>10</t>
  </si>
  <si>
    <t>9820050820</t>
  </si>
  <si>
    <t>9180000110</t>
  </si>
  <si>
    <t>Начисления на выплаты по оплате труда</t>
  </si>
  <si>
    <t>129</t>
  </si>
  <si>
    <t>Иные выплаты государственным (муниципальным) органам, за исключение фонда оплаты труда</t>
  </si>
  <si>
    <t>9180000190</t>
  </si>
  <si>
    <t>Иная закупка товаров, работ и услуг для обеспечения государственных (муниципальных) нужд</t>
  </si>
  <si>
    <t>Уплата прочих налогов, сборов и иных платежей</t>
  </si>
  <si>
    <t>9520020170</t>
  </si>
  <si>
    <t>9520060010</t>
  </si>
  <si>
    <t>810</t>
  </si>
  <si>
    <t>Предоставление субсидий на возмещение затрат по содержанию и текущему ремонту переданных в хозяйственное ведение объектов наружного освещения, световой наружной иллюминации</t>
  </si>
  <si>
    <t>9920090010</t>
  </si>
  <si>
    <t>853</t>
  </si>
  <si>
    <t>Уплата транспортного налога</t>
  </si>
  <si>
    <t>851</t>
  </si>
  <si>
    <t>Уплата налога на имущество</t>
  </si>
  <si>
    <t>01</t>
  </si>
  <si>
    <t>Взнос на капитальный ремонт жилых помещений</t>
  </si>
  <si>
    <t>9510020160</t>
  </si>
  <si>
    <t>Услуги по техобследованию состояния объектов недвижимости</t>
  </si>
  <si>
    <t>Уплата иных платежей</t>
  </si>
  <si>
    <t>9940071190</t>
  </si>
  <si>
    <t>12</t>
  </si>
  <si>
    <t>Расходы на модернизацию единой системы управления бюджетным процессом в рамках Госпрограммы</t>
  </si>
  <si>
    <t>9510070080</t>
  </si>
  <si>
    <t>Расходы на проведение капитального ремонта общежитий на территории муниципального образования городской округ Керчь Республики Крым</t>
  </si>
  <si>
    <t>9960020180</t>
  </si>
  <si>
    <t>Расходы на финансовое обеспечение исполнения судебных актов по возмещению вреда в результате незаконных действий (бездействия) органов местного самоуправления либо должностных лиц этих органов</t>
  </si>
  <si>
    <t>831</t>
  </si>
  <si>
    <t>Возмещение судебных расходов</t>
  </si>
  <si>
    <t>98200L0820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</si>
  <si>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бюджета, в рамках непрограммных расходов по улучшению жилищных условий нуждающимся детям-сиротам и детям, оставшимся без попечения родителей</t>
  </si>
  <si>
    <t>1900051884</t>
  </si>
  <si>
    <t>241</t>
  </si>
  <si>
    <t>Расходы на реализацию мероприятий федеральной целевой программы "Социально-экономическое развитие Республики Крым и г.Севастополя до 2020 года"</t>
  </si>
  <si>
    <t>1900051882</t>
  </si>
  <si>
    <t>Расходы на реализацию мероприятий федеральной целевой программы "Социально-экономическое развитие Республики Крым и г.Севастополя до 2020 года" (в части прочих расходов)</t>
  </si>
  <si>
    <t>414</t>
  </si>
  <si>
    <t>9520070060</t>
  </si>
  <si>
    <t>Расходы на закупку специализированной коммунальной техники и контейнеров для сбора твердых коммунальных отходов</t>
  </si>
  <si>
    <t>9520070070</t>
  </si>
  <si>
    <t>Расходы на обустройство детских игровых площадок в муниципальном образовании городской округ Керчь Республики Крым</t>
  </si>
  <si>
    <t>кредиторская задолженность за выполненные работы</t>
  </si>
  <si>
    <t>Исполнено на 01.01.2017г., руб.</t>
  </si>
  <si>
    <t>Уплата госпошлины</t>
  </si>
  <si>
    <t>9550060040</t>
  </si>
  <si>
    <t>Предоставление субсидии МУП МОГОК РК Аршинцево в целях возмещения затрат на проведение мероприятий, связанных с банкротством или ликвидацией</t>
  </si>
  <si>
    <t>06</t>
  </si>
  <si>
    <t>2350020130</t>
  </si>
  <si>
    <t>Расходы на проведение работ по ремонту и содержанию действующей сети автомобильных дорог местного значения, относящихся к собственности муниципального образования городской округ Керчь Республики Крым, и искусственных сооружений на них</t>
  </si>
  <si>
    <t>2310020080</t>
  </si>
  <si>
    <t>2310078880</t>
  </si>
  <si>
    <t>Расходы на капитальный ремонт, ремонт и содержание автомобильных дорог общего пользования местного значения Республики Крым</t>
  </si>
  <si>
    <t>2310060010</t>
  </si>
  <si>
    <t>814</t>
  </si>
  <si>
    <t>Предоставление субсидий на возмещение затрат по содержанию и текущему ремонту переданных в хозяйственное ведение объектов наружного освещения, световой наружной иллюминации (дороги)</t>
  </si>
  <si>
    <t>Расходы на финансовое обеспечение  мероприятий по капитальному ремонту жилищного фонда, находящегося в муниципальной собственности муниципального образования городской округ Керчь Республики Крым</t>
  </si>
  <si>
    <t>2320120150</t>
  </si>
  <si>
    <t>Оформление и обследование технического состояния объектов жилищного фонда муниципального образования городской округ Керчь Республики Крым</t>
  </si>
  <si>
    <t>2320220160</t>
  </si>
  <si>
    <t>2330020070</t>
  </si>
  <si>
    <t>Расходы на проведение мероприятий по содержанию и благоустройству территории муниципального образования городской округ Керчь Республики Крым, направленных на обеспечение и повышение комфортности условий проживания граждан, поддержание и улучшение санитарного и эстетического состояния территории</t>
  </si>
  <si>
    <t>2340020170</t>
  </si>
  <si>
    <t>2340060010</t>
  </si>
  <si>
    <t>Предоставление субсидий на возмещение затрат по содержанию и текущему ремонту переданных в хозяйственное ведение объектов наружного освещения, световой наружной иллюминации (парки, скверы)</t>
  </si>
  <si>
    <t>2360020100</t>
  </si>
  <si>
    <t>9820054850</t>
  </si>
  <si>
    <t>322</t>
  </si>
  <si>
    <t>Расходы на обеспечение жильем граждан, уволенных с военной службы (службы), и приравненных к ним лиц</t>
  </si>
  <si>
    <t>2370000110</t>
  </si>
  <si>
    <t>2370000190</t>
  </si>
  <si>
    <t>07</t>
  </si>
  <si>
    <t>Профессиональная подготовка, переподготовка, повышение квалификации</t>
  </si>
  <si>
    <t>Исполнено на 01.03.2017г., руб.</t>
  </si>
  <si>
    <t>2380020080</t>
  </si>
  <si>
    <t>Расходы на проведение работ по ремонту и содержанию действующей автомобильных дорог  местного значения, относящихся к собственности муниципального образования городской округ Керчь Республики Крым</t>
  </si>
  <si>
    <t>2380060010</t>
  </si>
  <si>
    <t>Инвентаризация жилых помещений (общежития)</t>
  </si>
  <si>
    <t>23400S0070</t>
  </si>
  <si>
    <t>Расходы на обустройство детских игровых площадок</t>
  </si>
  <si>
    <t>Рекультивация полигона ТКО</t>
  </si>
  <si>
    <t>Капитальный ремонт общежитий муниципальной формы собственности</t>
  </si>
  <si>
    <t>Расходы на обустройство спортивных площадок</t>
  </si>
  <si>
    <t>Расходы по формированию современной городской среды</t>
  </si>
  <si>
    <t>19000L1880</t>
  </si>
  <si>
    <t>23201S0080</t>
  </si>
  <si>
    <t>01006S4990</t>
  </si>
  <si>
    <t>23900L5550</t>
  </si>
  <si>
    <t>Расходы на исполнение судебных актов, предписанных органам местного самоуправления</t>
  </si>
  <si>
    <t>9300090990</t>
  </si>
  <si>
    <t>Исполнено на 01.06.2017г., руб.</t>
  </si>
  <si>
    <t>9260071410</t>
  </si>
  <si>
    <t>Расходы на отлов и содержание безнадзорных животных</t>
  </si>
  <si>
    <t>Расходы на исполнение судебных актов, предписанных органам местного самоуправления (погашение кредиторской задолженности за выполненные работы)</t>
  </si>
  <si>
    <t>Исполнено на 01.07.2017г., руб.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</si>
  <si>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местного бюджета</t>
  </si>
  <si>
    <t>Уплата пени за несвоевременную уплату налогов</t>
  </si>
  <si>
    <t>Исполнено на 01.08.2017г., руб.</t>
  </si>
  <si>
    <t>11</t>
  </si>
  <si>
    <t>01006S1990</t>
  </si>
  <si>
    <t>98200R0820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</si>
  <si>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бюджетных инвестиций из федерального бюджета на приобретение объектов недвижимого имущества в государственную (муниципальную) собственность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</si>
  <si>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бюджетных инвестиций из бюджета РК на приобретение объектов недвижимого имущества в государственную (муниципальную) собственность</t>
  </si>
  <si>
    <t>9820070820</t>
  </si>
  <si>
    <t>Исполнено на 01.09.2017г., руб.</t>
  </si>
  <si>
    <t>2340060060</t>
  </si>
  <si>
    <t>Субсидия на содержание и ремонт переданных в хозяйственное ведение объектов наружного освещения, световой наружной иллюминации</t>
  </si>
  <si>
    <t>2380060060</t>
  </si>
  <si>
    <t>Субсидия на возмещение затрат связанных с оказанием услуг (выполнение работ) по содержанию, техническому обслуживанию и текущему ремонту  объектов наружного освещения (поддержка дорожного хозяйства)</t>
  </si>
  <si>
    <t>2310060060</t>
  </si>
  <si>
    <t>Субсидии на содержание и текущему ремонту переданных в хозяйственное ведение объектов наружного освещения, световой наружной иллюминации (дороги)</t>
  </si>
  <si>
    <t>99600S3990</t>
  </si>
  <si>
    <t>Расходы на реализацию мероприятий, связанных со сносом самовольных построек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</si>
</sst>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2" fontId="0" fillId="0" borderId="0" xfId="0" applyNumberFormat="1"/>
    <xf numFmtId="49" fontId="0" fillId="0" borderId="1" xfId="0" applyNumberFormat="1" applyFill="1" applyBorder="1" applyAlignment="1">
      <alignment vertical="top" wrapText="1"/>
    </xf>
    <xf numFmtId="49" fontId="0" fillId="0" borderId="1" xfId="0" applyNumberFormat="1" applyFill="1" applyBorder="1" applyAlignment="1">
      <alignment vertical="top"/>
    </xf>
    <xf numFmtId="49" fontId="0" fillId="0" borderId="1" xfId="0" applyNumberFormat="1" applyFill="1" applyBorder="1"/>
    <xf numFmtId="4" fontId="0" fillId="0" borderId="1" xfId="0" applyNumberFormat="1" applyFill="1" applyBorder="1"/>
    <xf numFmtId="49" fontId="0" fillId="0" borderId="0" xfId="0" applyNumberFormat="1" applyFill="1" applyBorder="1"/>
    <xf numFmtId="0" fontId="0" fillId="0" borderId="0" xfId="0" applyFill="1" applyBorder="1" applyAlignment="1">
      <alignment wrapText="1"/>
    </xf>
    <xf numFmtId="4" fontId="0" fillId="0" borderId="0" xfId="0" applyNumberFormat="1" applyFill="1" applyBorder="1"/>
    <xf numFmtId="0" fontId="0" fillId="0" borderId="0" xfId="0" applyFill="1" applyBorder="1"/>
    <xf numFmtId="49" fontId="0" fillId="2" borderId="1" xfId="0" applyNumberForma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49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wrapText="1"/>
    </xf>
    <xf numFmtId="49" fontId="0" fillId="2" borderId="1" xfId="0" applyNumberFormat="1" applyFill="1" applyBorder="1"/>
    <xf numFmtId="0" fontId="0" fillId="2" borderId="3" xfId="0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0" fillId="0" borderId="2" xfId="0" applyNumberFormat="1" applyFill="1" applyBorder="1"/>
    <xf numFmtId="49" fontId="0" fillId="2" borderId="2" xfId="0" applyNumberFormat="1" applyFill="1" applyBorder="1"/>
    <xf numFmtId="4" fontId="0" fillId="0" borderId="1" xfId="0" applyNumberFormat="1" applyFill="1" applyBorder="1" applyAlignment="1">
      <alignment vertical="top" wrapText="1"/>
    </xf>
    <xf numFmtId="4" fontId="0" fillId="0" borderId="1" xfId="0" applyNumberForma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0" fillId="3" borderId="1" xfId="0" applyNumberFormat="1" applyFill="1" applyBorder="1" applyAlignment="1">
      <alignment vertical="top" wrapText="1"/>
    </xf>
    <xf numFmtId="4" fontId="0" fillId="3" borderId="1" xfId="0" applyNumberFormat="1" applyFill="1" applyBorder="1" applyAlignment="1">
      <alignment vertical="top"/>
    </xf>
    <xf numFmtId="4" fontId="0" fillId="3" borderId="1" xfId="0" applyNumberFormat="1" applyFill="1" applyBorder="1"/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" fontId="0" fillId="0" borderId="0" xfId="0" applyNumberFormat="1"/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10" fontId="0" fillId="0" borderId="2" xfId="0" applyNumberForma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0" fillId="0" borderId="2" xfId="0" applyNumberFormat="1" applyFill="1" applyBorder="1" applyAlignment="1">
      <alignment horizontal="center" wrapText="1"/>
    </xf>
    <xf numFmtId="10" fontId="0" fillId="0" borderId="3" xfId="0" applyNumberFormat="1" applyFill="1" applyBorder="1" applyAlignment="1">
      <alignment horizontal="center" wrapText="1"/>
    </xf>
    <xf numFmtId="49" fontId="0" fillId="0" borderId="2" xfId="0" applyNumberForma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10" fontId="0" fillId="0" borderId="2" xfId="0" applyNumberFormat="1" applyFill="1" applyBorder="1" applyAlignment="1">
      <alignment horizontal="center" vertical="top" wrapText="1"/>
    </xf>
    <xf numFmtId="10" fontId="0" fillId="0" borderId="3" xfId="0" applyNumberForma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0" fontId="0" fillId="0" borderId="2" xfId="0" applyNumberFormat="1" applyFill="1" applyBorder="1" applyAlignment="1">
      <alignment horizontal="center" vertical="top"/>
    </xf>
    <xf numFmtId="10" fontId="0" fillId="0" borderId="3" xfId="0" applyNumberFormat="1" applyFill="1" applyBorder="1" applyAlignment="1">
      <alignment horizontal="center" vertical="top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activeCell="K6" sqref="K6"/>
    </sheetView>
  </sheetViews>
  <sheetFormatPr defaultRowHeight="15"/>
  <cols>
    <col min="2" max="2" width="7" customWidth="1"/>
    <col min="3" max="3" width="12" customWidth="1"/>
    <col min="5" max="5" width="52.28515625" customWidth="1"/>
    <col min="6" max="6" width="19.5703125" customWidth="1"/>
    <col min="7" max="7" width="16.28515625" customWidth="1"/>
    <col min="9" max="9" width="8.28515625" customWidth="1"/>
  </cols>
  <sheetData>
    <row r="1" spans="1:9" ht="4.5" customHeight="1">
      <c r="A1" s="46" t="s">
        <v>0</v>
      </c>
      <c r="B1" s="47"/>
      <c r="C1" s="47"/>
      <c r="D1" s="47"/>
      <c r="E1" s="50" t="s">
        <v>1</v>
      </c>
      <c r="F1" s="50" t="s">
        <v>2</v>
      </c>
      <c r="G1" s="50" t="s">
        <v>140</v>
      </c>
      <c r="H1" s="46" t="s">
        <v>3</v>
      </c>
      <c r="I1" s="53"/>
    </row>
    <row r="2" spans="1:9" ht="32.25" customHeight="1">
      <c r="A2" s="48"/>
      <c r="B2" s="49"/>
      <c r="C2" s="49"/>
      <c r="D2" s="49"/>
      <c r="E2" s="51"/>
      <c r="F2" s="51"/>
      <c r="G2" s="51"/>
      <c r="H2" s="54"/>
      <c r="I2" s="55"/>
    </row>
    <row r="3" spans="1:9" ht="13.5" customHeight="1">
      <c r="A3" s="17" t="s">
        <v>4</v>
      </c>
      <c r="B3" s="17" t="s">
        <v>5</v>
      </c>
      <c r="C3" s="17" t="s">
        <v>6</v>
      </c>
      <c r="D3" s="17" t="s">
        <v>7</v>
      </c>
      <c r="E3" s="52"/>
      <c r="F3" s="52"/>
      <c r="G3" s="52"/>
      <c r="H3" s="48"/>
      <c r="I3" s="56"/>
    </row>
    <row r="4" spans="1:9" ht="15.75">
      <c r="A4" s="57">
        <v>1</v>
      </c>
      <c r="B4" s="57"/>
      <c r="C4" s="57"/>
      <c r="D4" s="57"/>
      <c r="E4" s="36">
        <v>2</v>
      </c>
      <c r="F4" s="36">
        <v>3</v>
      </c>
      <c r="G4" s="36">
        <v>4</v>
      </c>
      <c r="H4" s="57" t="s">
        <v>8</v>
      </c>
      <c r="I4" s="57"/>
    </row>
    <row r="5" spans="1:9" ht="30">
      <c r="A5" s="2" t="s">
        <v>83</v>
      </c>
      <c r="B5" s="2" t="s">
        <v>11</v>
      </c>
      <c r="C5" s="2" t="s">
        <v>84</v>
      </c>
      <c r="D5" s="10" t="s">
        <v>9</v>
      </c>
      <c r="E5" s="11" t="s">
        <v>13</v>
      </c>
      <c r="F5" s="20">
        <v>50000</v>
      </c>
      <c r="G5" s="20">
        <v>49678</v>
      </c>
      <c r="H5" s="44">
        <f t="shared" ref="H5:H14" si="0">SUM(G5/F5)</f>
        <v>0.99356</v>
      </c>
      <c r="I5" s="45"/>
    </row>
    <row r="6" spans="1:9" ht="79.5" customHeight="1">
      <c r="A6" s="2" t="s">
        <v>14</v>
      </c>
      <c r="B6" s="2" t="s">
        <v>12</v>
      </c>
      <c r="C6" s="2" t="s">
        <v>86</v>
      </c>
      <c r="D6" s="10" t="s">
        <v>9</v>
      </c>
      <c r="E6" s="12" t="s">
        <v>85</v>
      </c>
      <c r="F6" s="20">
        <v>5500000</v>
      </c>
      <c r="G6" s="20">
        <v>3433204.24</v>
      </c>
      <c r="H6" s="44">
        <f t="shared" si="0"/>
        <v>0.62421895272727279</v>
      </c>
      <c r="I6" s="45"/>
    </row>
    <row r="7" spans="1:9" ht="79.5" customHeight="1">
      <c r="A7" s="2" t="s">
        <v>14</v>
      </c>
      <c r="B7" s="2" t="s">
        <v>12</v>
      </c>
      <c r="C7" s="2" t="s">
        <v>110</v>
      </c>
      <c r="D7" s="10" t="s">
        <v>9</v>
      </c>
      <c r="E7" s="12" t="s">
        <v>111</v>
      </c>
      <c r="F7" s="20">
        <v>34165074.310000002</v>
      </c>
      <c r="G7" s="20">
        <v>13330018.279999999</v>
      </c>
      <c r="H7" s="44">
        <f t="shared" si="0"/>
        <v>0.39016506034931547</v>
      </c>
      <c r="I7" s="45"/>
    </row>
    <row r="8" spans="1:9" ht="64.5" customHeight="1">
      <c r="A8" s="2" t="s">
        <v>14</v>
      </c>
      <c r="B8" s="2" t="s">
        <v>12</v>
      </c>
      <c r="C8" s="2" t="s">
        <v>89</v>
      </c>
      <c r="D8" s="10" t="s">
        <v>90</v>
      </c>
      <c r="E8" s="12" t="s">
        <v>91</v>
      </c>
      <c r="F8" s="20">
        <v>1855200</v>
      </c>
      <c r="G8" s="20">
        <v>1855200</v>
      </c>
      <c r="H8" s="44">
        <f t="shared" si="0"/>
        <v>1</v>
      </c>
      <c r="I8" s="45"/>
    </row>
    <row r="9" spans="1:9" ht="64.5" customHeight="1">
      <c r="A9" s="2" t="s">
        <v>14</v>
      </c>
      <c r="B9" s="2" t="s">
        <v>12</v>
      </c>
      <c r="C9" s="2" t="s">
        <v>145</v>
      </c>
      <c r="D9" s="10" t="s">
        <v>90</v>
      </c>
      <c r="E9" s="12" t="s">
        <v>146</v>
      </c>
      <c r="F9" s="20">
        <v>1136698.71</v>
      </c>
      <c r="G9" s="20">
        <v>0</v>
      </c>
      <c r="H9" s="44">
        <f t="shared" ref="H9" si="1">SUM(G9/F9)</f>
        <v>0</v>
      </c>
      <c r="I9" s="45"/>
    </row>
    <row r="10" spans="1:9" ht="62.25" customHeight="1">
      <c r="A10" s="2" t="s">
        <v>14</v>
      </c>
      <c r="B10" s="2" t="s">
        <v>12</v>
      </c>
      <c r="C10" s="2" t="s">
        <v>112</v>
      </c>
      <c r="D10" s="10" t="s">
        <v>90</v>
      </c>
      <c r="E10" s="12" t="s">
        <v>91</v>
      </c>
      <c r="F10" s="20">
        <v>4999333.49</v>
      </c>
      <c r="G10" s="20">
        <v>4999333.49</v>
      </c>
      <c r="H10" s="44">
        <f t="shared" si="0"/>
        <v>1</v>
      </c>
      <c r="I10" s="45"/>
    </row>
    <row r="11" spans="1:9" ht="62.25" customHeight="1">
      <c r="A11" s="2" t="s">
        <v>14</v>
      </c>
      <c r="B11" s="2" t="s">
        <v>12</v>
      </c>
      <c r="C11" s="2" t="s">
        <v>143</v>
      </c>
      <c r="D11" s="10" t="s">
        <v>90</v>
      </c>
      <c r="E11" s="12" t="s">
        <v>144</v>
      </c>
      <c r="F11" s="20">
        <v>9427702.1999999993</v>
      </c>
      <c r="G11" s="20">
        <v>0</v>
      </c>
      <c r="H11" s="44">
        <f t="shared" ref="H11" si="2">SUM(G11/F11)</f>
        <v>0</v>
      </c>
      <c r="I11" s="45"/>
    </row>
    <row r="12" spans="1:9" ht="58.5" customHeight="1">
      <c r="A12" s="2" t="s">
        <v>27</v>
      </c>
      <c r="B12" s="2" t="s">
        <v>52</v>
      </c>
      <c r="C12" s="2" t="s">
        <v>93</v>
      </c>
      <c r="D12" s="10" t="s">
        <v>15</v>
      </c>
      <c r="E12" s="12" t="s">
        <v>92</v>
      </c>
      <c r="F12" s="20">
        <v>530000</v>
      </c>
      <c r="G12" s="20">
        <v>124383.98</v>
      </c>
      <c r="H12" s="44">
        <f t="shared" si="0"/>
        <v>0.23468675471698111</v>
      </c>
      <c r="I12" s="45"/>
    </row>
    <row r="13" spans="1:9">
      <c r="A13" s="2" t="s">
        <v>27</v>
      </c>
      <c r="B13" s="2" t="s">
        <v>52</v>
      </c>
      <c r="C13" s="2" t="s">
        <v>93</v>
      </c>
      <c r="D13" s="2" t="s">
        <v>9</v>
      </c>
      <c r="E13" s="33" t="s">
        <v>53</v>
      </c>
      <c r="F13" s="20">
        <v>12918994</v>
      </c>
      <c r="G13" s="20">
        <v>7479208.3200000003</v>
      </c>
      <c r="H13" s="44">
        <f t="shared" si="0"/>
        <v>0.5789311706468786</v>
      </c>
      <c r="I13" s="45"/>
    </row>
    <row r="14" spans="1:9" ht="45">
      <c r="A14" s="2" t="s">
        <v>27</v>
      </c>
      <c r="B14" s="2" t="s">
        <v>52</v>
      </c>
      <c r="C14" s="2" t="s">
        <v>95</v>
      </c>
      <c r="D14" s="10" t="s">
        <v>9</v>
      </c>
      <c r="E14" s="12" t="s">
        <v>94</v>
      </c>
      <c r="F14" s="20">
        <v>500000</v>
      </c>
      <c r="G14" s="20">
        <v>308695.28999999998</v>
      </c>
      <c r="H14" s="44">
        <f t="shared" si="0"/>
        <v>0.61739057999999991</v>
      </c>
      <c r="I14" s="45"/>
    </row>
    <row r="15" spans="1:9" ht="26.25" customHeight="1">
      <c r="A15" s="2"/>
      <c r="B15" s="2"/>
      <c r="C15" s="2"/>
      <c r="D15" s="10" t="s">
        <v>9</v>
      </c>
      <c r="E15" s="12" t="s">
        <v>113</v>
      </c>
      <c r="F15" s="20">
        <v>466337</v>
      </c>
      <c r="G15" s="20">
        <v>0</v>
      </c>
      <c r="H15" s="44">
        <v>0</v>
      </c>
      <c r="I15" s="45"/>
    </row>
    <row r="16" spans="1:9" ht="45.75" customHeight="1">
      <c r="A16" s="2" t="s">
        <v>27</v>
      </c>
      <c r="B16" s="2" t="s">
        <v>28</v>
      </c>
      <c r="C16" s="2" t="s">
        <v>96</v>
      </c>
      <c r="D16" s="10" t="s">
        <v>9</v>
      </c>
      <c r="E16" s="12" t="s">
        <v>26</v>
      </c>
      <c r="F16" s="20">
        <v>50000</v>
      </c>
      <c r="G16" s="20">
        <v>0</v>
      </c>
      <c r="H16" s="44">
        <v>0</v>
      </c>
      <c r="I16" s="45"/>
    </row>
    <row r="17" spans="1:9" ht="107.25" customHeight="1">
      <c r="A17" s="2" t="s">
        <v>27</v>
      </c>
      <c r="B17" s="2" t="s">
        <v>11</v>
      </c>
      <c r="C17" s="2" t="s">
        <v>98</v>
      </c>
      <c r="D17" s="10" t="s">
        <v>9</v>
      </c>
      <c r="E17" s="12" t="s">
        <v>97</v>
      </c>
      <c r="F17" s="20">
        <v>48779751.579999998</v>
      </c>
      <c r="G17" s="20">
        <v>26665177.870000001</v>
      </c>
      <c r="H17" s="44">
        <f>SUM(G17/F17)</f>
        <v>0.54664439662568698</v>
      </c>
      <c r="I17" s="45"/>
    </row>
    <row r="18" spans="1:9" ht="19.5" customHeight="1">
      <c r="A18" s="2" t="s">
        <v>27</v>
      </c>
      <c r="B18" s="2" t="s">
        <v>11</v>
      </c>
      <c r="C18" s="2" t="s">
        <v>98</v>
      </c>
      <c r="D18" s="10" t="s">
        <v>50</v>
      </c>
      <c r="E18" s="12" t="s">
        <v>51</v>
      </c>
      <c r="F18" s="20">
        <v>700</v>
      </c>
      <c r="G18" s="20">
        <v>105</v>
      </c>
      <c r="H18" s="44">
        <v>0</v>
      </c>
      <c r="I18" s="45"/>
    </row>
    <row r="19" spans="1:9" ht="18.75" customHeight="1">
      <c r="A19" s="2" t="s">
        <v>27</v>
      </c>
      <c r="B19" s="2" t="s">
        <v>11</v>
      </c>
      <c r="C19" s="2" t="s">
        <v>98</v>
      </c>
      <c r="D19" s="10" t="s">
        <v>10</v>
      </c>
      <c r="E19" s="12" t="s">
        <v>49</v>
      </c>
      <c r="F19" s="20">
        <v>97517</v>
      </c>
      <c r="G19" s="20">
        <v>43776</v>
      </c>
      <c r="H19" s="44">
        <f t="shared" ref="H19:H46" si="3">SUM(G19/F19)</f>
        <v>0.44890634453479905</v>
      </c>
      <c r="I19" s="45"/>
    </row>
    <row r="20" spans="1:9" ht="61.5" customHeight="1">
      <c r="A20" s="2" t="s">
        <v>27</v>
      </c>
      <c r="B20" s="2" t="s">
        <v>11</v>
      </c>
      <c r="C20" s="2" t="s">
        <v>99</v>
      </c>
      <c r="D20" s="10" t="s">
        <v>90</v>
      </c>
      <c r="E20" s="12" t="s">
        <v>100</v>
      </c>
      <c r="F20" s="20">
        <v>2331686.16</v>
      </c>
      <c r="G20" s="20">
        <v>2331686.16</v>
      </c>
      <c r="H20" s="44">
        <f t="shared" si="3"/>
        <v>1</v>
      </c>
      <c r="I20" s="45"/>
    </row>
    <row r="21" spans="1:9" ht="48" customHeight="1">
      <c r="A21" s="2" t="s">
        <v>27</v>
      </c>
      <c r="B21" s="2" t="s">
        <v>11</v>
      </c>
      <c r="C21" s="2" t="s">
        <v>141</v>
      </c>
      <c r="D21" s="10" t="s">
        <v>90</v>
      </c>
      <c r="E21" s="12" t="s">
        <v>142</v>
      </c>
      <c r="F21" s="20">
        <v>6469055.5499999998</v>
      </c>
      <c r="G21" s="20">
        <v>0</v>
      </c>
      <c r="H21" s="44">
        <f t="shared" ref="H21" si="4">SUM(G21/F21)</f>
        <v>0</v>
      </c>
      <c r="I21" s="45"/>
    </row>
    <row r="22" spans="1:9" ht="60">
      <c r="A22" s="2" t="s">
        <v>27</v>
      </c>
      <c r="B22" s="2" t="s">
        <v>27</v>
      </c>
      <c r="C22" s="2" t="s">
        <v>101</v>
      </c>
      <c r="D22" s="10" t="s">
        <v>9</v>
      </c>
      <c r="E22" s="12" t="s">
        <v>32</v>
      </c>
      <c r="F22" s="20">
        <v>1099499</v>
      </c>
      <c r="G22" s="20">
        <v>518172.39</v>
      </c>
      <c r="H22" s="44">
        <f t="shared" si="3"/>
        <v>0.47128045591674028</v>
      </c>
      <c r="I22" s="45"/>
    </row>
    <row r="23" spans="1:9" ht="48.75" customHeight="1">
      <c r="A23" s="2" t="s">
        <v>14</v>
      </c>
      <c r="B23" s="2" t="s">
        <v>12</v>
      </c>
      <c r="C23" s="2" t="s">
        <v>125</v>
      </c>
      <c r="D23" s="2" t="s">
        <v>15</v>
      </c>
      <c r="E23" s="33" t="s">
        <v>129</v>
      </c>
      <c r="F23" s="20">
        <v>3104104</v>
      </c>
      <c r="G23" s="20">
        <v>2348323.0099999998</v>
      </c>
      <c r="H23" s="44">
        <f t="shared" si="3"/>
        <v>0.75652201408200237</v>
      </c>
      <c r="I23" s="45"/>
    </row>
    <row r="24" spans="1:9" ht="33" customHeight="1">
      <c r="A24" s="2" t="s">
        <v>14</v>
      </c>
      <c r="B24" s="2" t="s">
        <v>12</v>
      </c>
      <c r="C24" s="2" t="s">
        <v>125</v>
      </c>
      <c r="D24" s="10" t="s">
        <v>64</v>
      </c>
      <c r="E24" s="12" t="s">
        <v>124</v>
      </c>
      <c r="F24" s="20">
        <v>1452182</v>
      </c>
      <c r="G24" s="20">
        <v>1286113.43</v>
      </c>
      <c r="H24" s="44">
        <f t="shared" si="3"/>
        <v>0.88564204073594077</v>
      </c>
      <c r="I24" s="45"/>
    </row>
    <row r="25" spans="1:9" ht="33" customHeight="1">
      <c r="A25" s="2" t="s">
        <v>14</v>
      </c>
      <c r="B25" s="2" t="s">
        <v>12</v>
      </c>
      <c r="C25" s="2" t="s">
        <v>125</v>
      </c>
      <c r="D25" s="10" t="s">
        <v>9</v>
      </c>
      <c r="E25" s="12" t="s">
        <v>124</v>
      </c>
      <c r="F25" s="20">
        <v>1403340</v>
      </c>
      <c r="G25" s="20">
        <v>977318.12</v>
      </c>
      <c r="H25" s="44">
        <f t="shared" si="3"/>
        <v>0.6964229053543689</v>
      </c>
      <c r="I25" s="45"/>
    </row>
    <row r="26" spans="1:9" ht="33" customHeight="1">
      <c r="A26" s="2" t="s">
        <v>14</v>
      </c>
      <c r="B26" s="2" t="s">
        <v>12</v>
      </c>
      <c r="C26" s="2" t="s">
        <v>125</v>
      </c>
      <c r="D26" s="10" t="s">
        <v>10</v>
      </c>
      <c r="E26" s="12" t="s">
        <v>124</v>
      </c>
      <c r="F26" s="20">
        <v>2983</v>
      </c>
      <c r="G26" s="20">
        <v>2982.22</v>
      </c>
      <c r="H26" s="44">
        <f t="shared" ref="H26" si="5">SUM(G26/F26)</f>
        <v>0.99973851827019777</v>
      </c>
      <c r="I26" s="45"/>
    </row>
    <row r="27" spans="1:9" ht="33" customHeight="1">
      <c r="A27" s="2" t="s">
        <v>14</v>
      </c>
      <c r="B27" s="2" t="s">
        <v>58</v>
      </c>
      <c r="C27" s="2" t="s">
        <v>147</v>
      </c>
      <c r="D27" s="10" t="s">
        <v>9</v>
      </c>
      <c r="E27" s="12" t="s">
        <v>148</v>
      </c>
      <c r="F27" s="20">
        <v>280000</v>
      </c>
      <c r="G27" s="20">
        <v>0</v>
      </c>
      <c r="H27" s="44">
        <f t="shared" ref="H27" si="6">SUM(G27/F27)</f>
        <v>0</v>
      </c>
      <c r="I27" s="45"/>
    </row>
    <row r="28" spans="1:9" ht="102.75" customHeight="1">
      <c r="A28" s="3" t="s">
        <v>34</v>
      </c>
      <c r="B28" s="3" t="s">
        <v>14</v>
      </c>
      <c r="C28" s="3" t="s">
        <v>136</v>
      </c>
      <c r="D28" s="3" t="s">
        <v>20</v>
      </c>
      <c r="E28" s="35" t="s">
        <v>137</v>
      </c>
      <c r="F28" s="21">
        <v>8099007</v>
      </c>
      <c r="G28" s="21">
        <v>0</v>
      </c>
      <c r="H28" s="44">
        <f t="shared" si="3"/>
        <v>0</v>
      </c>
      <c r="I28" s="45"/>
    </row>
    <row r="29" spans="1:9" ht="76.5" customHeight="1">
      <c r="A29" s="3" t="s">
        <v>34</v>
      </c>
      <c r="B29" s="3" t="s">
        <v>14</v>
      </c>
      <c r="C29" s="3" t="s">
        <v>136</v>
      </c>
      <c r="D29" s="3" t="s">
        <v>20</v>
      </c>
      <c r="E29" s="35" t="s">
        <v>131</v>
      </c>
      <c r="F29" s="21">
        <v>2576956</v>
      </c>
      <c r="G29" s="21">
        <v>0</v>
      </c>
      <c r="H29" s="44">
        <f t="shared" si="3"/>
        <v>0</v>
      </c>
      <c r="I29" s="45"/>
    </row>
    <row r="30" spans="1:9" ht="102.75" customHeight="1">
      <c r="A30" s="3" t="s">
        <v>34</v>
      </c>
      <c r="B30" s="3" t="s">
        <v>14</v>
      </c>
      <c r="C30" s="3" t="s">
        <v>139</v>
      </c>
      <c r="D30" s="3" t="s">
        <v>20</v>
      </c>
      <c r="E30" s="35" t="s">
        <v>138</v>
      </c>
      <c r="F30" s="21">
        <v>2463912</v>
      </c>
      <c r="G30" s="21">
        <v>0</v>
      </c>
      <c r="H30" s="44">
        <f t="shared" si="3"/>
        <v>0</v>
      </c>
      <c r="I30" s="45"/>
    </row>
    <row r="31" spans="1:9" ht="102.75" customHeight="1">
      <c r="A31" s="3" t="s">
        <v>34</v>
      </c>
      <c r="B31" s="3" t="s">
        <v>14</v>
      </c>
      <c r="C31" s="3" t="s">
        <v>136</v>
      </c>
      <c r="D31" s="3" t="s">
        <v>20</v>
      </c>
      <c r="E31" s="35" t="s">
        <v>138</v>
      </c>
      <c r="F31" s="21">
        <v>360125</v>
      </c>
      <c r="G31" s="21">
        <v>0</v>
      </c>
      <c r="H31" s="44">
        <f t="shared" si="3"/>
        <v>0</v>
      </c>
      <c r="I31" s="45"/>
    </row>
    <row r="32" spans="1:9" ht="30.75" customHeight="1">
      <c r="A32" s="3" t="s">
        <v>34</v>
      </c>
      <c r="B32" s="3" t="s">
        <v>11</v>
      </c>
      <c r="C32" s="3" t="s">
        <v>102</v>
      </c>
      <c r="D32" s="13" t="s">
        <v>103</v>
      </c>
      <c r="E32" s="14" t="s">
        <v>104</v>
      </c>
      <c r="F32" s="21">
        <v>1231956</v>
      </c>
      <c r="G32" s="21">
        <v>1231956</v>
      </c>
      <c r="H32" s="44">
        <f t="shared" si="3"/>
        <v>1</v>
      </c>
      <c r="I32" s="45"/>
    </row>
    <row r="33" spans="1:9" ht="22.5" customHeight="1">
      <c r="A33" s="3" t="s">
        <v>27</v>
      </c>
      <c r="B33" s="3" t="s">
        <v>11</v>
      </c>
      <c r="C33" s="3" t="s">
        <v>114</v>
      </c>
      <c r="D33" s="13" t="s">
        <v>9</v>
      </c>
      <c r="E33" s="14" t="s">
        <v>115</v>
      </c>
      <c r="F33" s="21">
        <v>2656800.7200000002</v>
      </c>
      <c r="G33" s="21">
        <v>2603664.1</v>
      </c>
      <c r="H33" s="44">
        <f t="shared" si="3"/>
        <v>0.97999977205667121</v>
      </c>
      <c r="I33" s="45"/>
    </row>
    <row r="34" spans="1:9" ht="30.75" customHeight="1">
      <c r="A34" s="3" t="s">
        <v>27</v>
      </c>
      <c r="B34" s="3" t="s">
        <v>28</v>
      </c>
      <c r="C34" s="3" t="s">
        <v>120</v>
      </c>
      <c r="D34" s="13" t="s">
        <v>73</v>
      </c>
      <c r="E34" s="14" t="s">
        <v>116</v>
      </c>
      <c r="F34" s="21">
        <v>216911000</v>
      </c>
      <c r="G34" s="21">
        <v>0</v>
      </c>
      <c r="H34" s="44">
        <f t="shared" si="3"/>
        <v>0</v>
      </c>
      <c r="I34" s="45"/>
    </row>
    <row r="35" spans="1:9" ht="19.5" customHeight="1">
      <c r="A35" s="3" t="s">
        <v>134</v>
      </c>
      <c r="B35" s="3" t="s">
        <v>28</v>
      </c>
      <c r="C35" s="3" t="s">
        <v>135</v>
      </c>
      <c r="D35" s="13" t="s">
        <v>9</v>
      </c>
      <c r="E35" s="14" t="s">
        <v>118</v>
      </c>
      <c r="F35" s="21">
        <v>5403200</v>
      </c>
      <c r="G35" s="21">
        <v>4021067.84</v>
      </c>
      <c r="H35" s="44">
        <f t="shared" si="3"/>
        <v>0.74420118448326911</v>
      </c>
      <c r="I35" s="45"/>
    </row>
    <row r="36" spans="1:9" ht="30" customHeight="1">
      <c r="A36" s="3" t="s">
        <v>14</v>
      </c>
      <c r="B36" s="3" t="s">
        <v>27</v>
      </c>
      <c r="C36" s="3" t="s">
        <v>127</v>
      </c>
      <c r="D36" s="13" t="s">
        <v>9</v>
      </c>
      <c r="E36" s="14" t="s">
        <v>128</v>
      </c>
      <c r="F36" s="21">
        <v>2292465</v>
      </c>
      <c r="G36" s="21">
        <v>263055</v>
      </c>
      <c r="H36" s="44">
        <f t="shared" si="3"/>
        <v>0.11474766245068081</v>
      </c>
      <c r="I36" s="45"/>
    </row>
    <row r="37" spans="1:9" ht="30.75" customHeight="1">
      <c r="A37" s="3" t="s">
        <v>27</v>
      </c>
      <c r="B37" s="3" t="s">
        <v>11</v>
      </c>
      <c r="C37" s="3" t="s">
        <v>123</v>
      </c>
      <c r="D37" s="13" t="s">
        <v>15</v>
      </c>
      <c r="E37" s="14" t="s">
        <v>119</v>
      </c>
      <c r="F37" s="21">
        <v>40954694</v>
      </c>
      <c r="G37" s="21">
        <v>0</v>
      </c>
      <c r="H37" s="44">
        <f t="shared" si="3"/>
        <v>0</v>
      </c>
      <c r="I37" s="45"/>
    </row>
    <row r="38" spans="1:9">
      <c r="A38" s="4" t="s">
        <v>27</v>
      </c>
      <c r="B38" s="4" t="s">
        <v>27</v>
      </c>
      <c r="C38" s="4" t="s">
        <v>105</v>
      </c>
      <c r="D38" s="15" t="s">
        <v>16</v>
      </c>
      <c r="E38" s="14" t="s">
        <v>17</v>
      </c>
      <c r="F38" s="5">
        <v>7489200</v>
      </c>
      <c r="G38" s="5">
        <v>4691830.16</v>
      </c>
      <c r="H38" s="37">
        <f t="shared" si="3"/>
        <v>0.62647948512524709</v>
      </c>
      <c r="I38" s="38"/>
    </row>
    <row r="39" spans="1:9">
      <c r="A39" s="4" t="s">
        <v>27</v>
      </c>
      <c r="B39" s="4" t="s">
        <v>27</v>
      </c>
      <c r="C39" s="4" t="s">
        <v>105</v>
      </c>
      <c r="D39" s="15" t="s">
        <v>38</v>
      </c>
      <c r="E39" s="14" t="s">
        <v>37</v>
      </c>
      <c r="F39" s="5">
        <v>2261738</v>
      </c>
      <c r="G39" s="5">
        <v>1306002.19</v>
      </c>
      <c r="H39" s="37">
        <f t="shared" si="3"/>
        <v>0.57743301390346713</v>
      </c>
      <c r="I39" s="38"/>
    </row>
    <row r="40" spans="1:9" ht="33" customHeight="1">
      <c r="A40" s="4" t="s">
        <v>27</v>
      </c>
      <c r="B40" s="4" t="s">
        <v>27</v>
      </c>
      <c r="C40" s="4" t="s">
        <v>105</v>
      </c>
      <c r="D40" s="15" t="s">
        <v>18</v>
      </c>
      <c r="E40" s="14" t="s">
        <v>39</v>
      </c>
      <c r="F40" s="5">
        <v>26352</v>
      </c>
      <c r="G40" s="5">
        <v>0</v>
      </c>
      <c r="H40" s="37">
        <f t="shared" si="3"/>
        <v>0</v>
      </c>
      <c r="I40" s="38"/>
    </row>
    <row r="41" spans="1:9" ht="30.75" customHeight="1">
      <c r="A41" s="4" t="s">
        <v>27</v>
      </c>
      <c r="B41" s="4" t="s">
        <v>27</v>
      </c>
      <c r="C41" s="4" t="s">
        <v>106</v>
      </c>
      <c r="D41" s="15" t="s">
        <v>9</v>
      </c>
      <c r="E41" s="14" t="s">
        <v>41</v>
      </c>
      <c r="F41" s="5">
        <v>632620</v>
      </c>
      <c r="G41" s="5">
        <v>437350.46</v>
      </c>
      <c r="H41" s="37">
        <f t="shared" si="3"/>
        <v>0.69133201606019412</v>
      </c>
      <c r="I41" s="38"/>
    </row>
    <row r="42" spans="1:9">
      <c r="A42" s="4" t="s">
        <v>27</v>
      </c>
      <c r="B42" s="4" t="s">
        <v>27</v>
      </c>
      <c r="C42" s="4" t="s">
        <v>106</v>
      </c>
      <c r="D42" s="15" t="s">
        <v>50</v>
      </c>
      <c r="E42" s="14" t="s">
        <v>51</v>
      </c>
      <c r="F42" s="5">
        <v>198</v>
      </c>
      <c r="G42" s="5">
        <v>180</v>
      </c>
      <c r="H42" s="37">
        <f t="shared" si="3"/>
        <v>0.90909090909090906</v>
      </c>
      <c r="I42" s="38"/>
    </row>
    <row r="43" spans="1:9" ht="18" customHeight="1">
      <c r="A43" s="4" t="s">
        <v>27</v>
      </c>
      <c r="B43" s="4" t="s">
        <v>27</v>
      </c>
      <c r="C43" s="4" t="s">
        <v>106</v>
      </c>
      <c r="D43" s="15" t="s">
        <v>10</v>
      </c>
      <c r="E43" s="14" t="s">
        <v>42</v>
      </c>
      <c r="F43" s="5">
        <v>3800</v>
      </c>
      <c r="G43" s="5">
        <v>2400</v>
      </c>
      <c r="H43" s="37">
        <f t="shared" si="3"/>
        <v>0.63157894736842102</v>
      </c>
      <c r="I43" s="38"/>
    </row>
    <row r="44" spans="1:9" ht="18" customHeight="1">
      <c r="A44" s="4" t="s">
        <v>27</v>
      </c>
      <c r="B44" s="4" t="s">
        <v>27</v>
      </c>
      <c r="C44" s="4" t="s">
        <v>106</v>
      </c>
      <c r="D44" s="15" t="s">
        <v>48</v>
      </c>
      <c r="E44" s="14" t="s">
        <v>132</v>
      </c>
      <c r="F44" s="5">
        <v>2</v>
      </c>
      <c r="G44" s="5">
        <v>1.1499999999999999</v>
      </c>
      <c r="H44" s="37">
        <f t="shared" si="3"/>
        <v>0.57499999999999996</v>
      </c>
      <c r="I44" s="38"/>
    </row>
    <row r="45" spans="1:9" ht="30.75" customHeight="1">
      <c r="A45" s="4" t="s">
        <v>107</v>
      </c>
      <c r="B45" s="4" t="s">
        <v>27</v>
      </c>
      <c r="C45" s="4" t="s">
        <v>106</v>
      </c>
      <c r="D45" s="15" t="s">
        <v>9</v>
      </c>
      <c r="E45" s="14" t="s">
        <v>108</v>
      </c>
      <c r="F45" s="5">
        <v>36600</v>
      </c>
      <c r="G45" s="5">
        <v>14000</v>
      </c>
      <c r="H45" s="39">
        <f>SUM(G45/F45)</f>
        <v>0.38251366120218577</v>
      </c>
      <c r="I45" s="40"/>
    </row>
    <row r="46" spans="1:9">
      <c r="A46" s="41" t="s">
        <v>19</v>
      </c>
      <c r="B46" s="42"/>
      <c r="C46" s="42"/>
      <c r="D46" s="42"/>
      <c r="E46" s="43"/>
      <c r="F46" s="5">
        <f>SUM(F5:F45)</f>
        <v>430020783.72000003</v>
      </c>
      <c r="G46" s="5">
        <f>SUM(G5:G45)</f>
        <v>80324882.699999988</v>
      </c>
      <c r="H46" s="37">
        <f t="shared" si="3"/>
        <v>0.1867930242932212</v>
      </c>
      <c r="I46" s="38"/>
    </row>
    <row r="47" spans="1:9">
      <c r="A47" s="6"/>
      <c r="B47" s="6"/>
      <c r="C47" s="6"/>
      <c r="D47" s="6"/>
      <c r="E47" s="7"/>
      <c r="F47" s="8"/>
      <c r="G47" s="9"/>
      <c r="H47" s="9"/>
      <c r="I47" s="9"/>
    </row>
    <row r="48" spans="1:9">
      <c r="A48" s="6"/>
      <c r="B48" s="6"/>
      <c r="C48" s="6"/>
      <c r="D48" s="6"/>
      <c r="E48" s="7"/>
      <c r="F48" s="8"/>
      <c r="G48" s="8"/>
      <c r="H48" s="9"/>
      <c r="I48" s="9"/>
    </row>
    <row r="49" spans="1:7">
      <c r="A49" s="1"/>
      <c r="B49" s="1"/>
      <c r="C49" s="1"/>
      <c r="D49" s="1"/>
      <c r="F49" s="34"/>
    </row>
    <row r="51" spans="1:7">
      <c r="F51" s="34"/>
      <c r="G51" s="34"/>
    </row>
    <row r="52" spans="1:7">
      <c r="F52" s="34"/>
    </row>
  </sheetData>
  <mergeCells count="50">
    <mergeCell ref="H45:I45"/>
    <mergeCell ref="A46:E46"/>
    <mergeCell ref="H46:I46"/>
    <mergeCell ref="H26:I26"/>
    <mergeCell ref="H21:I21"/>
    <mergeCell ref="H11:I11"/>
    <mergeCell ref="H27:I27"/>
    <mergeCell ref="H39:I39"/>
    <mergeCell ref="H40:I40"/>
    <mergeCell ref="H41:I41"/>
    <mergeCell ref="H42:I42"/>
    <mergeCell ref="H43:I43"/>
    <mergeCell ref="H44:I44"/>
    <mergeCell ref="H34:I34"/>
    <mergeCell ref="H35:I35"/>
    <mergeCell ref="H36:I36"/>
    <mergeCell ref="H37:I37"/>
    <mergeCell ref="H38:I38"/>
    <mergeCell ref="H28:I28"/>
    <mergeCell ref="H29:I29"/>
    <mergeCell ref="H30:I30"/>
    <mergeCell ref="H31:I31"/>
    <mergeCell ref="H32:I32"/>
    <mergeCell ref="H33:I33"/>
    <mergeCell ref="H19:I19"/>
    <mergeCell ref="H20:I20"/>
    <mergeCell ref="H22:I22"/>
    <mergeCell ref="H23:I23"/>
    <mergeCell ref="H24:I24"/>
    <mergeCell ref="H25:I25"/>
    <mergeCell ref="H13:I13"/>
    <mergeCell ref="H14:I14"/>
    <mergeCell ref="H15:I15"/>
    <mergeCell ref="H16:I16"/>
    <mergeCell ref="H17:I17"/>
    <mergeCell ref="H18:I18"/>
    <mergeCell ref="H5:I5"/>
    <mergeCell ref="H6:I6"/>
    <mergeCell ref="H7:I7"/>
    <mergeCell ref="H8:I8"/>
    <mergeCell ref="H10:I10"/>
    <mergeCell ref="H12:I12"/>
    <mergeCell ref="H9:I9"/>
    <mergeCell ref="A1:D2"/>
    <mergeCell ref="E1:E3"/>
    <mergeCell ref="F1:F3"/>
    <mergeCell ref="G1:G3"/>
    <mergeCell ref="H1:I3"/>
    <mergeCell ref="A4:D4"/>
    <mergeCell ref="H4:I4"/>
  </mergeCells>
  <pageMargins left="0.19685039370078741" right="0" top="0.39370078740157483" bottom="0.39370078740157483" header="0.39370078740157483" footer="0.39370078740157483"/>
  <pageSetup paperSize="9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7"/>
  <sheetViews>
    <sheetView workbookViewId="0">
      <selection activeCell="L41" sqref="L41"/>
    </sheetView>
  </sheetViews>
  <sheetFormatPr defaultRowHeight="15"/>
  <cols>
    <col min="2" max="2" width="7" customWidth="1"/>
    <col min="3" max="3" width="12" customWidth="1"/>
    <col min="5" max="5" width="52.28515625" customWidth="1"/>
    <col min="6" max="6" width="19.5703125" customWidth="1"/>
    <col min="7" max="7" width="16.28515625" customWidth="1"/>
    <col min="9" max="9" width="8.28515625" customWidth="1"/>
  </cols>
  <sheetData>
    <row r="1" spans="1:9" ht="4.5" customHeight="1">
      <c r="A1" s="46" t="s">
        <v>0</v>
      </c>
      <c r="B1" s="47"/>
      <c r="C1" s="47"/>
      <c r="D1" s="47"/>
      <c r="E1" s="50" t="s">
        <v>1</v>
      </c>
      <c r="F1" s="50" t="s">
        <v>2</v>
      </c>
      <c r="G1" s="50" t="s">
        <v>133</v>
      </c>
      <c r="H1" s="46" t="s">
        <v>3</v>
      </c>
      <c r="I1" s="53"/>
    </row>
    <row r="2" spans="1:9" ht="32.25" customHeight="1">
      <c r="A2" s="48"/>
      <c r="B2" s="49"/>
      <c r="C2" s="49"/>
      <c r="D2" s="49"/>
      <c r="E2" s="51"/>
      <c r="F2" s="51"/>
      <c r="G2" s="51"/>
      <c r="H2" s="54"/>
      <c r="I2" s="55"/>
    </row>
    <row r="3" spans="1:9" ht="13.5" customHeight="1">
      <c r="A3" s="17" t="s">
        <v>4</v>
      </c>
      <c r="B3" s="17" t="s">
        <v>5</v>
      </c>
      <c r="C3" s="17" t="s">
        <v>6</v>
      </c>
      <c r="D3" s="17" t="s">
        <v>7</v>
      </c>
      <c r="E3" s="52"/>
      <c r="F3" s="52"/>
      <c r="G3" s="52"/>
      <c r="H3" s="48"/>
      <c r="I3" s="56"/>
    </row>
    <row r="4" spans="1:9" ht="15.75">
      <c r="A4" s="57">
        <v>1</v>
      </c>
      <c r="B4" s="57"/>
      <c r="C4" s="57"/>
      <c r="D4" s="57"/>
      <c r="E4" s="32">
        <v>2</v>
      </c>
      <c r="F4" s="32">
        <v>3</v>
      </c>
      <c r="G4" s="32">
        <v>4</v>
      </c>
      <c r="H4" s="57" t="s">
        <v>8</v>
      </c>
      <c r="I4" s="57"/>
    </row>
    <row r="5" spans="1:9" ht="30">
      <c r="A5" s="2" t="s">
        <v>83</v>
      </c>
      <c r="B5" s="2" t="s">
        <v>11</v>
      </c>
      <c r="C5" s="2" t="s">
        <v>84</v>
      </c>
      <c r="D5" s="10" t="s">
        <v>9</v>
      </c>
      <c r="E5" s="11" t="s">
        <v>13</v>
      </c>
      <c r="F5" s="20">
        <v>50000</v>
      </c>
      <c r="G5" s="20">
        <v>49678</v>
      </c>
      <c r="H5" s="44">
        <f t="shared" ref="H5:H12" si="0">SUM(G5/F5)</f>
        <v>0.99356</v>
      </c>
      <c r="I5" s="45"/>
    </row>
    <row r="6" spans="1:9" ht="79.5" customHeight="1">
      <c r="A6" s="2" t="s">
        <v>14</v>
      </c>
      <c r="B6" s="2" t="s">
        <v>12</v>
      </c>
      <c r="C6" s="2" t="s">
        <v>86</v>
      </c>
      <c r="D6" s="10" t="s">
        <v>9</v>
      </c>
      <c r="E6" s="12" t="s">
        <v>85</v>
      </c>
      <c r="F6" s="20">
        <v>6636698.71</v>
      </c>
      <c r="G6" s="20">
        <v>2433189.4700000002</v>
      </c>
      <c r="H6" s="44">
        <f t="shared" si="0"/>
        <v>0.36662647745839894</v>
      </c>
      <c r="I6" s="45"/>
    </row>
    <row r="7" spans="1:9" ht="79.5" customHeight="1">
      <c r="A7" s="2" t="s">
        <v>14</v>
      </c>
      <c r="B7" s="2" t="s">
        <v>12</v>
      </c>
      <c r="C7" s="2" t="s">
        <v>110</v>
      </c>
      <c r="D7" s="10" t="s">
        <v>9</v>
      </c>
      <c r="E7" s="12" t="s">
        <v>111</v>
      </c>
      <c r="F7" s="20">
        <v>39781756.509999998</v>
      </c>
      <c r="G7" s="20">
        <v>9953439.9299999997</v>
      </c>
      <c r="H7" s="44">
        <f t="shared" si="0"/>
        <v>0.25020111737645345</v>
      </c>
      <c r="I7" s="45"/>
    </row>
    <row r="8" spans="1:9" ht="64.5" customHeight="1">
      <c r="A8" s="2" t="s">
        <v>14</v>
      </c>
      <c r="B8" s="2" t="s">
        <v>12</v>
      </c>
      <c r="C8" s="2" t="s">
        <v>89</v>
      </c>
      <c r="D8" s="10" t="s">
        <v>90</v>
      </c>
      <c r="E8" s="12" t="s">
        <v>91</v>
      </c>
      <c r="F8" s="20">
        <v>1855200</v>
      </c>
      <c r="G8" s="20">
        <v>1855200</v>
      </c>
      <c r="H8" s="44">
        <f t="shared" si="0"/>
        <v>1</v>
      </c>
      <c r="I8" s="45"/>
    </row>
    <row r="9" spans="1:9" ht="62.25" customHeight="1">
      <c r="A9" s="2" t="s">
        <v>14</v>
      </c>
      <c r="B9" s="2" t="s">
        <v>12</v>
      </c>
      <c r="C9" s="2" t="s">
        <v>112</v>
      </c>
      <c r="D9" s="10" t="s">
        <v>90</v>
      </c>
      <c r="E9" s="12" t="s">
        <v>91</v>
      </c>
      <c r="F9" s="20">
        <v>4999333.49</v>
      </c>
      <c r="G9" s="20">
        <v>4999333.49</v>
      </c>
      <c r="H9" s="44">
        <f t="shared" si="0"/>
        <v>1</v>
      </c>
      <c r="I9" s="45"/>
    </row>
    <row r="10" spans="1:9" ht="58.5" customHeight="1">
      <c r="A10" s="2" t="s">
        <v>27</v>
      </c>
      <c r="B10" s="2" t="s">
        <v>52</v>
      </c>
      <c r="C10" s="2" t="s">
        <v>93</v>
      </c>
      <c r="D10" s="10" t="s">
        <v>15</v>
      </c>
      <c r="E10" s="12" t="s">
        <v>92</v>
      </c>
      <c r="F10" s="20">
        <v>530000</v>
      </c>
      <c r="G10" s="20">
        <v>0</v>
      </c>
      <c r="H10" s="44">
        <f t="shared" si="0"/>
        <v>0</v>
      </c>
      <c r="I10" s="45"/>
    </row>
    <row r="11" spans="1:9">
      <c r="A11" s="2" t="s">
        <v>27</v>
      </c>
      <c r="B11" s="2" t="s">
        <v>52</v>
      </c>
      <c r="C11" s="2" t="s">
        <v>93</v>
      </c>
      <c r="D11" s="2" t="s">
        <v>9</v>
      </c>
      <c r="E11" s="33" t="s">
        <v>53</v>
      </c>
      <c r="F11" s="20">
        <v>12918994</v>
      </c>
      <c r="G11" s="20">
        <v>5359122.2300000004</v>
      </c>
      <c r="H11" s="44">
        <f t="shared" si="0"/>
        <v>0.41482504210467164</v>
      </c>
      <c r="I11" s="45"/>
    </row>
    <row r="12" spans="1:9" ht="45">
      <c r="A12" s="2" t="s">
        <v>27</v>
      </c>
      <c r="B12" s="2" t="s">
        <v>52</v>
      </c>
      <c r="C12" s="2" t="s">
        <v>95</v>
      </c>
      <c r="D12" s="10" t="s">
        <v>9</v>
      </c>
      <c r="E12" s="12" t="s">
        <v>94</v>
      </c>
      <c r="F12" s="20">
        <v>500000</v>
      </c>
      <c r="G12" s="20">
        <v>308695.28999999998</v>
      </c>
      <c r="H12" s="44">
        <f t="shared" si="0"/>
        <v>0.61739057999999991</v>
      </c>
      <c r="I12" s="45"/>
    </row>
    <row r="13" spans="1:9" ht="26.25" customHeight="1">
      <c r="A13" s="2"/>
      <c r="B13" s="2"/>
      <c r="C13" s="2"/>
      <c r="D13" s="10" t="s">
        <v>9</v>
      </c>
      <c r="E13" s="12" t="s">
        <v>113</v>
      </c>
      <c r="F13" s="20">
        <v>466337</v>
      </c>
      <c r="G13" s="20">
        <v>0</v>
      </c>
      <c r="H13" s="44">
        <v>0</v>
      </c>
      <c r="I13" s="45"/>
    </row>
    <row r="14" spans="1:9" ht="45.75" customHeight="1">
      <c r="A14" s="2" t="s">
        <v>27</v>
      </c>
      <c r="B14" s="2" t="s">
        <v>28</v>
      </c>
      <c r="C14" s="2" t="s">
        <v>96</v>
      </c>
      <c r="D14" s="10" t="s">
        <v>9</v>
      </c>
      <c r="E14" s="12" t="s">
        <v>26</v>
      </c>
      <c r="F14" s="20">
        <v>50000</v>
      </c>
      <c r="G14" s="20">
        <v>0</v>
      </c>
      <c r="H14" s="44">
        <v>0</v>
      </c>
      <c r="I14" s="45"/>
    </row>
    <row r="15" spans="1:9" ht="107.25" customHeight="1">
      <c r="A15" s="2" t="s">
        <v>27</v>
      </c>
      <c r="B15" s="2" t="s">
        <v>11</v>
      </c>
      <c r="C15" s="2" t="s">
        <v>98</v>
      </c>
      <c r="D15" s="10" t="s">
        <v>9</v>
      </c>
      <c r="E15" s="12" t="s">
        <v>97</v>
      </c>
      <c r="F15" s="20">
        <v>53448406.130000003</v>
      </c>
      <c r="G15" s="20">
        <v>20992269.41</v>
      </c>
      <c r="H15" s="44">
        <f>SUM(G15/F15)</f>
        <v>0.39275763170451722</v>
      </c>
      <c r="I15" s="45"/>
    </row>
    <row r="16" spans="1:9" ht="19.5" customHeight="1">
      <c r="A16" s="2" t="s">
        <v>27</v>
      </c>
      <c r="B16" s="2" t="s">
        <v>11</v>
      </c>
      <c r="C16" s="2" t="s">
        <v>98</v>
      </c>
      <c r="D16" s="10" t="s">
        <v>50</v>
      </c>
      <c r="E16" s="12" t="s">
        <v>51</v>
      </c>
      <c r="F16" s="20">
        <v>700</v>
      </c>
      <c r="G16" s="20">
        <v>105</v>
      </c>
      <c r="H16" s="44">
        <v>0</v>
      </c>
      <c r="I16" s="45"/>
    </row>
    <row r="17" spans="1:9" ht="18.75" customHeight="1">
      <c r="A17" s="2" t="s">
        <v>27</v>
      </c>
      <c r="B17" s="2" t="s">
        <v>11</v>
      </c>
      <c r="C17" s="2" t="s">
        <v>98</v>
      </c>
      <c r="D17" s="10" t="s">
        <v>10</v>
      </c>
      <c r="E17" s="12" t="s">
        <v>49</v>
      </c>
      <c r="F17" s="20">
        <v>100500</v>
      </c>
      <c r="G17" s="20">
        <v>43776</v>
      </c>
      <c r="H17" s="44">
        <f t="shared" ref="H17:H22" si="1">SUM(G17/F17)</f>
        <v>0.43558208955223882</v>
      </c>
      <c r="I17" s="45"/>
    </row>
    <row r="18" spans="1:9" ht="61.5" customHeight="1">
      <c r="A18" s="2" t="s">
        <v>27</v>
      </c>
      <c r="B18" s="2" t="s">
        <v>11</v>
      </c>
      <c r="C18" s="2" t="s">
        <v>99</v>
      </c>
      <c r="D18" s="10" t="s">
        <v>90</v>
      </c>
      <c r="E18" s="12" t="s">
        <v>100</v>
      </c>
      <c r="F18" s="20">
        <v>2331686.16</v>
      </c>
      <c r="G18" s="20">
        <v>2331686.16</v>
      </c>
      <c r="H18" s="44">
        <f t="shared" si="1"/>
        <v>1</v>
      </c>
      <c r="I18" s="45"/>
    </row>
    <row r="19" spans="1:9" ht="60">
      <c r="A19" s="2" t="s">
        <v>27</v>
      </c>
      <c r="B19" s="2" t="s">
        <v>27</v>
      </c>
      <c r="C19" s="2" t="s">
        <v>101</v>
      </c>
      <c r="D19" s="10" t="s">
        <v>9</v>
      </c>
      <c r="E19" s="12" t="s">
        <v>32</v>
      </c>
      <c r="F19" s="20">
        <v>1099499</v>
      </c>
      <c r="G19" s="20">
        <v>518172.39</v>
      </c>
      <c r="H19" s="44">
        <f t="shared" si="1"/>
        <v>0.47128045591674028</v>
      </c>
      <c r="I19" s="45"/>
    </row>
    <row r="20" spans="1:9" ht="48.75" customHeight="1">
      <c r="A20" s="2" t="s">
        <v>14</v>
      </c>
      <c r="B20" s="2" t="s">
        <v>12</v>
      </c>
      <c r="C20" s="2" t="s">
        <v>125</v>
      </c>
      <c r="D20" s="2" t="s">
        <v>15</v>
      </c>
      <c r="E20" s="33" t="s">
        <v>129</v>
      </c>
      <c r="F20" s="20">
        <v>3104104</v>
      </c>
      <c r="G20" s="20">
        <v>2348323.0099999998</v>
      </c>
      <c r="H20" s="44">
        <f t="shared" si="1"/>
        <v>0.75652201408200237</v>
      </c>
      <c r="I20" s="45"/>
    </row>
    <row r="21" spans="1:9" ht="33" customHeight="1">
      <c r="A21" s="2" t="s">
        <v>14</v>
      </c>
      <c r="B21" s="2" t="s">
        <v>12</v>
      </c>
      <c r="C21" s="2" t="s">
        <v>125</v>
      </c>
      <c r="D21" s="10" t="s">
        <v>64</v>
      </c>
      <c r="E21" s="12" t="s">
        <v>124</v>
      </c>
      <c r="F21" s="20">
        <v>1452182</v>
      </c>
      <c r="G21" s="20">
        <v>1286113.43</v>
      </c>
      <c r="H21" s="44">
        <f t="shared" si="1"/>
        <v>0.88564204073594077</v>
      </c>
      <c r="I21" s="45"/>
    </row>
    <row r="22" spans="1:9" ht="33" customHeight="1">
      <c r="A22" s="2" t="s">
        <v>14</v>
      </c>
      <c r="B22" s="2" t="s">
        <v>12</v>
      </c>
      <c r="C22" s="2" t="s">
        <v>125</v>
      </c>
      <c r="D22" s="10" t="s">
        <v>9</v>
      </c>
      <c r="E22" s="12" t="s">
        <v>124</v>
      </c>
      <c r="F22" s="20">
        <v>1403340</v>
      </c>
      <c r="G22" s="20">
        <v>977318.12</v>
      </c>
      <c r="H22" s="44">
        <f t="shared" si="1"/>
        <v>0.6964229053543689</v>
      </c>
      <c r="I22" s="45"/>
    </row>
    <row r="23" spans="1:9" ht="102.75" customHeight="1">
      <c r="A23" s="3" t="s">
        <v>34</v>
      </c>
      <c r="B23" s="3" t="s">
        <v>14</v>
      </c>
      <c r="C23" s="3" t="s">
        <v>136</v>
      </c>
      <c r="D23" s="3" t="s">
        <v>20</v>
      </c>
      <c r="E23" s="35" t="s">
        <v>137</v>
      </c>
      <c r="F23" s="21">
        <v>8099007</v>
      </c>
      <c r="G23" s="21">
        <v>0</v>
      </c>
      <c r="H23" s="44">
        <f t="shared" ref="H23:H33" si="2">SUM(G23/F23)</f>
        <v>0</v>
      </c>
      <c r="I23" s="45"/>
    </row>
    <row r="24" spans="1:9" ht="76.5" customHeight="1">
      <c r="A24" s="3" t="s">
        <v>34</v>
      </c>
      <c r="B24" s="3" t="s">
        <v>14</v>
      </c>
      <c r="C24" s="3" t="s">
        <v>136</v>
      </c>
      <c r="D24" s="3" t="s">
        <v>20</v>
      </c>
      <c r="E24" s="35" t="s">
        <v>131</v>
      </c>
      <c r="F24" s="21">
        <v>2576956</v>
      </c>
      <c r="G24" s="21">
        <v>0</v>
      </c>
      <c r="H24" s="44">
        <f t="shared" si="2"/>
        <v>0</v>
      </c>
      <c r="I24" s="45"/>
    </row>
    <row r="25" spans="1:9" ht="102.75" customHeight="1">
      <c r="A25" s="3" t="s">
        <v>34</v>
      </c>
      <c r="B25" s="3" t="s">
        <v>14</v>
      </c>
      <c r="C25" s="3" t="s">
        <v>139</v>
      </c>
      <c r="D25" s="3" t="s">
        <v>20</v>
      </c>
      <c r="E25" s="35" t="s">
        <v>138</v>
      </c>
      <c r="F25" s="21">
        <v>2463912</v>
      </c>
      <c r="G25" s="21">
        <v>0</v>
      </c>
      <c r="H25" s="44">
        <f t="shared" ref="H25" si="3">SUM(G25/F25)</f>
        <v>0</v>
      </c>
      <c r="I25" s="45"/>
    </row>
    <row r="26" spans="1:9" ht="102.75" customHeight="1">
      <c r="A26" s="3" t="s">
        <v>34</v>
      </c>
      <c r="B26" s="3" t="s">
        <v>14</v>
      </c>
      <c r="C26" s="3" t="s">
        <v>136</v>
      </c>
      <c r="D26" s="3" t="s">
        <v>20</v>
      </c>
      <c r="E26" s="35" t="s">
        <v>138</v>
      </c>
      <c r="F26" s="21">
        <v>360125</v>
      </c>
      <c r="G26" s="21">
        <v>0</v>
      </c>
      <c r="H26" s="44">
        <f t="shared" ref="H26" si="4">SUM(G26/F26)</f>
        <v>0</v>
      </c>
      <c r="I26" s="45"/>
    </row>
    <row r="27" spans="1:9" ht="30.75" customHeight="1">
      <c r="A27" s="3" t="s">
        <v>34</v>
      </c>
      <c r="B27" s="3" t="s">
        <v>11</v>
      </c>
      <c r="C27" s="3" t="s">
        <v>102</v>
      </c>
      <c r="D27" s="13" t="s">
        <v>103</v>
      </c>
      <c r="E27" s="14" t="s">
        <v>104</v>
      </c>
      <c r="F27" s="21">
        <v>1231956</v>
      </c>
      <c r="G27" s="21">
        <v>0</v>
      </c>
      <c r="H27" s="44">
        <f t="shared" si="2"/>
        <v>0</v>
      </c>
      <c r="I27" s="45"/>
    </row>
    <row r="28" spans="1:9" ht="22.5" customHeight="1">
      <c r="A28" s="3" t="s">
        <v>27</v>
      </c>
      <c r="B28" s="3" t="s">
        <v>11</v>
      </c>
      <c r="C28" s="3" t="s">
        <v>114</v>
      </c>
      <c r="D28" s="13" t="s">
        <v>9</v>
      </c>
      <c r="E28" s="14" t="s">
        <v>115</v>
      </c>
      <c r="F28" s="21">
        <v>2656800.7200000002</v>
      </c>
      <c r="G28" s="21">
        <v>0</v>
      </c>
      <c r="H28" s="44">
        <f t="shared" si="2"/>
        <v>0</v>
      </c>
      <c r="I28" s="45"/>
    </row>
    <row r="29" spans="1:9" ht="30.75" customHeight="1">
      <c r="A29" s="3" t="s">
        <v>27</v>
      </c>
      <c r="B29" s="3" t="s">
        <v>28</v>
      </c>
      <c r="C29" s="3" t="s">
        <v>120</v>
      </c>
      <c r="D29" s="13" t="s">
        <v>73</v>
      </c>
      <c r="E29" s="14" t="s">
        <v>116</v>
      </c>
      <c r="F29" s="21">
        <v>216911000</v>
      </c>
      <c r="G29" s="21">
        <v>0</v>
      </c>
      <c r="H29" s="44">
        <f t="shared" si="2"/>
        <v>0</v>
      </c>
      <c r="I29" s="45"/>
    </row>
    <row r="30" spans="1:9" ht="30.75" customHeight="1">
      <c r="A30" s="3" t="s">
        <v>27</v>
      </c>
      <c r="B30" s="3" t="s">
        <v>52</v>
      </c>
      <c r="C30" s="3" t="s">
        <v>121</v>
      </c>
      <c r="D30" s="13" t="s">
        <v>15</v>
      </c>
      <c r="E30" s="14" t="s">
        <v>117</v>
      </c>
      <c r="F30" s="21">
        <v>48859000</v>
      </c>
      <c r="G30" s="21">
        <v>0</v>
      </c>
      <c r="H30" s="44">
        <f t="shared" si="2"/>
        <v>0</v>
      </c>
      <c r="I30" s="45"/>
    </row>
    <row r="31" spans="1:9" ht="19.5" customHeight="1">
      <c r="A31" s="3" t="s">
        <v>134</v>
      </c>
      <c r="B31" s="3" t="s">
        <v>28</v>
      </c>
      <c r="C31" s="3" t="s">
        <v>135</v>
      </c>
      <c r="D31" s="13" t="s">
        <v>9</v>
      </c>
      <c r="E31" s="14" t="s">
        <v>118</v>
      </c>
      <c r="F31" s="21">
        <v>5403200</v>
      </c>
      <c r="G31" s="21">
        <v>0</v>
      </c>
      <c r="H31" s="44">
        <f t="shared" si="2"/>
        <v>0</v>
      </c>
      <c r="I31" s="45"/>
    </row>
    <row r="32" spans="1:9" ht="30" customHeight="1">
      <c r="A32" s="3" t="s">
        <v>14</v>
      </c>
      <c r="B32" s="3" t="s">
        <v>27</v>
      </c>
      <c r="C32" s="3" t="s">
        <v>127</v>
      </c>
      <c r="D32" s="13" t="s">
        <v>9</v>
      </c>
      <c r="E32" s="14" t="s">
        <v>128</v>
      </c>
      <c r="F32" s="21">
        <v>2292465</v>
      </c>
      <c r="G32" s="21">
        <v>263055</v>
      </c>
      <c r="H32" s="44">
        <f t="shared" si="2"/>
        <v>0.11474766245068081</v>
      </c>
      <c r="I32" s="45"/>
    </row>
    <row r="33" spans="1:9" ht="30.75" customHeight="1">
      <c r="A33" s="3" t="s">
        <v>27</v>
      </c>
      <c r="B33" s="3" t="s">
        <v>11</v>
      </c>
      <c r="C33" s="3" t="s">
        <v>123</v>
      </c>
      <c r="D33" s="13" t="s">
        <v>15</v>
      </c>
      <c r="E33" s="14" t="s">
        <v>119</v>
      </c>
      <c r="F33" s="21">
        <v>40954694</v>
      </c>
      <c r="G33" s="21">
        <v>0</v>
      </c>
      <c r="H33" s="44">
        <f t="shared" si="2"/>
        <v>0</v>
      </c>
      <c r="I33" s="45"/>
    </row>
    <row r="34" spans="1:9">
      <c r="A34" s="4" t="s">
        <v>27</v>
      </c>
      <c r="B34" s="4" t="s">
        <v>27</v>
      </c>
      <c r="C34" s="4" t="s">
        <v>105</v>
      </c>
      <c r="D34" s="15" t="s">
        <v>16</v>
      </c>
      <c r="E34" s="14" t="s">
        <v>17</v>
      </c>
      <c r="F34" s="5">
        <v>7489200</v>
      </c>
      <c r="G34" s="5">
        <v>4360237.54</v>
      </c>
      <c r="H34" s="37">
        <f t="shared" ref="H34:H42" si="5">SUM(G34/F34)</f>
        <v>0.58220337819793833</v>
      </c>
      <c r="I34" s="38"/>
    </row>
    <row r="35" spans="1:9">
      <c r="A35" s="4" t="s">
        <v>27</v>
      </c>
      <c r="B35" s="4" t="s">
        <v>27</v>
      </c>
      <c r="C35" s="4" t="s">
        <v>105</v>
      </c>
      <c r="D35" s="15" t="s">
        <v>38</v>
      </c>
      <c r="E35" s="14" t="s">
        <v>37</v>
      </c>
      <c r="F35" s="5">
        <v>2261738</v>
      </c>
      <c r="G35" s="5">
        <v>1301037.4099999999</v>
      </c>
      <c r="H35" s="37">
        <f t="shared" si="5"/>
        <v>0.57523789669714176</v>
      </c>
      <c r="I35" s="38"/>
    </row>
    <row r="36" spans="1:9" ht="33" customHeight="1">
      <c r="A36" s="4" t="s">
        <v>27</v>
      </c>
      <c r="B36" s="4" t="s">
        <v>27</v>
      </c>
      <c r="C36" s="4" t="s">
        <v>105</v>
      </c>
      <c r="D36" s="15" t="s">
        <v>18</v>
      </c>
      <c r="E36" s="14" t="s">
        <v>39</v>
      </c>
      <c r="F36" s="5">
        <v>26352</v>
      </c>
      <c r="G36" s="5">
        <v>0</v>
      </c>
      <c r="H36" s="37">
        <f t="shared" si="5"/>
        <v>0</v>
      </c>
      <c r="I36" s="38"/>
    </row>
    <row r="37" spans="1:9" ht="30.75" customHeight="1">
      <c r="A37" s="4" t="s">
        <v>27</v>
      </c>
      <c r="B37" s="4" t="s">
        <v>27</v>
      </c>
      <c r="C37" s="4" t="s">
        <v>106</v>
      </c>
      <c r="D37" s="15" t="s">
        <v>9</v>
      </c>
      <c r="E37" s="14" t="s">
        <v>41</v>
      </c>
      <c r="F37" s="5">
        <v>632620</v>
      </c>
      <c r="G37" s="5">
        <v>408713.56</v>
      </c>
      <c r="H37" s="37">
        <f t="shared" si="5"/>
        <v>0.64606487306756033</v>
      </c>
      <c r="I37" s="38"/>
    </row>
    <row r="38" spans="1:9">
      <c r="A38" s="4" t="s">
        <v>27</v>
      </c>
      <c r="B38" s="4" t="s">
        <v>27</v>
      </c>
      <c r="C38" s="4" t="s">
        <v>106</v>
      </c>
      <c r="D38" s="15" t="s">
        <v>50</v>
      </c>
      <c r="E38" s="14" t="s">
        <v>51</v>
      </c>
      <c r="F38" s="5">
        <v>198</v>
      </c>
      <c r="G38" s="5">
        <v>180</v>
      </c>
      <c r="H38" s="37">
        <f t="shared" si="5"/>
        <v>0.90909090909090906</v>
      </c>
      <c r="I38" s="38"/>
    </row>
    <row r="39" spans="1:9" ht="18" customHeight="1">
      <c r="A39" s="4" t="s">
        <v>27</v>
      </c>
      <c r="B39" s="4" t="s">
        <v>27</v>
      </c>
      <c r="C39" s="4" t="s">
        <v>106</v>
      </c>
      <c r="D39" s="15" t="s">
        <v>10</v>
      </c>
      <c r="E39" s="14" t="s">
        <v>42</v>
      </c>
      <c r="F39" s="5">
        <v>3800</v>
      </c>
      <c r="G39" s="5">
        <v>2400</v>
      </c>
      <c r="H39" s="37">
        <f t="shared" si="5"/>
        <v>0.63157894736842102</v>
      </c>
      <c r="I39" s="38"/>
    </row>
    <row r="40" spans="1:9" ht="18" customHeight="1">
      <c r="A40" s="4" t="s">
        <v>27</v>
      </c>
      <c r="B40" s="4" t="s">
        <v>27</v>
      </c>
      <c r="C40" s="4" t="s">
        <v>106</v>
      </c>
      <c r="D40" s="15" t="s">
        <v>48</v>
      </c>
      <c r="E40" s="14" t="s">
        <v>132</v>
      </c>
      <c r="F40" s="5">
        <v>2</v>
      </c>
      <c r="G40" s="5">
        <v>1.1499999999999999</v>
      </c>
      <c r="H40" s="37">
        <f t="shared" si="5"/>
        <v>0.57499999999999996</v>
      </c>
      <c r="I40" s="38"/>
    </row>
    <row r="41" spans="1:9" ht="30.75" customHeight="1">
      <c r="A41" s="4" t="s">
        <v>107</v>
      </c>
      <c r="B41" s="4" t="s">
        <v>27</v>
      </c>
      <c r="C41" s="4" t="s">
        <v>106</v>
      </c>
      <c r="D41" s="15" t="s">
        <v>9</v>
      </c>
      <c r="E41" s="14" t="s">
        <v>108</v>
      </c>
      <c r="F41" s="5">
        <v>36600</v>
      </c>
      <c r="G41" s="5">
        <v>14000</v>
      </c>
      <c r="H41" s="39">
        <f>SUM(G41/F41)</f>
        <v>0.38251366120218577</v>
      </c>
      <c r="I41" s="40"/>
    </row>
    <row r="42" spans="1:9">
      <c r="A42" s="41" t="s">
        <v>19</v>
      </c>
      <c r="B42" s="42"/>
      <c r="C42" s="42"/>
      <c r="D42" s="42"/>
      <c r="E42" s="43"/>
      <c r="F42" s="5">
        <f>SUM(F5:F41)</f>
        <v>472988362.72000003</v>
      </c>
      <c r="G42" s="5">
        <f>SUM(G5:G41)</f>
        <v>59806046.589999996</v>
      </c>
      <c r="H42" s="37">
        <f t="shared" si="5"/>
        <v>0.1264429556914998</v>
      </c>
      <c r="I42" s="38"/>
    </row>
    <row r="43" spans="1:9">
      <c r="A43" s="6"/>
      <c r="B43" s="6"/>
      <c r="C43" s="6"/>
      <c r="D43" s="6"/>
      <c r="E43" s="7"/>
      <c r="F43" s="8"/>
      <c r="G43" s="9"/>
      <c r="H43" s="9"/>
      <c r="I43" s="9"/>
    </row>
    <row r="44" spans="1:9">
      <c r="A44" s="6"/>
      <c r="B44" s="6"/>
      <c r="C44" s="6"/>
      <c r="D44" s="6"/>
      <c r="E44" s="7"/>
      <c r="F44" s="8"/>
      <c r="G44" s="8"/>
      <c r="H44" s="9"/>
      <c r="I44" s="9"/>
    </row>
    <row r="45" spans="1:9">
      <c r="A45" s="1"/>
      <c r="B45" s="1"/>
      <c r="C45" s="1"/>
      <c r="D45" s="1"/>
    </row>
    <row r="47" spans="1:9">
      <c r="F47" s="34"/>
      <c r="G47" s="34"/>
    </row>
  </sheetData>
  <mergeCells count="46">
    <mergeCell ref="H10:I10"/>
    <mergeCell ref="A1:D2"/>
    <mergeCell ref="E1:E3"/>
    <mergeCell ref="F1:F3"/>
    <mergeCell ref="G1:G3"/>
    <mergeCell ref="H1:I3"/>
    <mergeCell ref="A4:D4"/>
    <mergeCell ref="H4:I4"/>
    <mergeCell ref="H5:I5"/>
    <mergeCell ref="H6:I6"/>
    <mergeCell ref="H7:I7"/>
    <mergeCell ref="H8:I8"/>
    <mergeCell ref="H9:I9"/>
    <mergeCell ref="H23:I23"/>
    <mergeCell ref="H11:I11"/>
    <mergeCell ref="H12:I12"/>
    <mergeCell ref="H13:I13"/>
    <mergeCell ref="H14:I14"/>
    <mergeCell ref="H15:I15"/>
    <mergeCell ref="H16:I16"/>
    <mergeCell ref="H22:I22"/>
    <mergeCell ref="H17:I17"/>
    <mergeCell ref="H18:I18"/>
    <mergeCell ref="H19:I19"/>
    <mergeCell ref="H20:I20"/>
    <mergeCell ref="H21:I21"/>
    <mergeCell ref="H37:I37"/>
    <mergeCell ref="H24:I24"/>
    <mergeCell ref="H27:I27"/>
    <mergeCell ref="H28:I28"/>
    <mergeCell ref="H29:I29"/>
    <mergeCell ref="H30:I30"/>
    <mergeCell ref="H31:I31"/>
    <mergeCell ref="H25:I25"/>
    <mergeCell ref="H26:I26"/>
    <mergeCell ref="H32:I32"/>
    <mergeCell ref="H33:I33"/>
    <mergeCell ref="H34:I34"/>
    <mergeCell ref="H35:I35"/>
    <mergeCell ref="H36:I36"/>
    <mergeCell ref="H38:I38"/>
    <mergeCell ref="H39:I39"/>
    <mergeCell ref="H40:I40"/>
    <mergeCell ref="H41:I41"/>
    <mergeCell ref="A42:E42"/>
    <mergeCell ref="H42:I42"/>
  </mergeCells>
  <pageMargins left="0.19685039370078741" right="0" top="0.39370078740157483" bottom="0.39370078740157483" header="0.39370078740157483" footer="0.3937007874015748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2"/>
  <sheetViews>
    <sheetView topLeftCell="A16" workbookViewId="0">
      <selection activeCell="F5" sqref="F5"/>
    </sheetView>
  </sheetViews>
  <sheetFormatPr defaultRowHeight="15"/>
  <cols>
    <col min="2" max="2" width="7" customWidth="1"/>
    <col min="3" max="3" width="12" customWidth="1"/>
    <col min="5" max="5" width="52.28515625" customWidth="1"/>
    <col min="6" max="6" width="19.5703125" customWidth="1"/>
    <col min="7" max="7" width="16.28515625" customWidth="1"/>
    <col min="9" max="9" width="8.28515625" customWidth="1"/>
  </cols>
  <sheetData>
    <row r="1" spans="1:9" ht="4.5" customHeight="1">
      <c r="A1" s="46" t="s">
        <v>0</v>
      </c>
      <c r="B1" s="47"/>
      <c r="C1" s="47"/>
      <c r="D1" s="47"/>
      <c r="E1" s="50" t="s">
        <v>1</v>
      </c>
      <c r="F1" s="50" t="s">
        <v>2</v>
      </c>
      <c r="G1" s="50" t="s">
        <v>130</v>
      </c>
      <c r="H1" s="46" t="s">
        <v>3</v>
      </c>
      <c r="I1" s="53"/>
    </row>
    <row r="2" spans="1:9" ht="32.25" customHeight="1">
      <c r="A2" s="48"/>
      <c r="B2" s="49"/>
      <c r="C2" s="49"/>
      <c r="D2" s="49"/>
      <c r="E2" s="51"/>
      <c r="F2" s="51"/>
      <c r="G2" s="51"/>
      <c r="H2" s="54"/>
      <c r="I2" s="55"/>
    </row>
    <row r="3" spans="1:9" ht="13.5" customHeight="1">
      <c r="A3" s="17" t="s">
        <v>4</v>
      </c>
      <c r="B3" s="17" t="s">
        <v>5</v>
      </c>
      <c r="C3" s="17" t="s">
        <v>6</v>
      </c>
      <c r="D3" s="17" t="s">
        <v>7</v>
      </c>
      <c r="E3" s="52"/>
      <c r="F3" s="52"/>
      <c r="G3" s="52"/>
      <c r="H3" s="48"/>
      <c r="I3" s="56"/>
    </row>
    <row r="4" spans="1:9" ht="15.75">
      <c r="A4" s="57">
        <v>1</v>
      </c>
      <c r="B4" s="57"/>
      <c r="C4" s="57"/>
      <c r="D4" s="57"/>
      <c r="E4" s="28">
        <v>2</v>
      </c>
      <c r="F4" s="28">
        <v>3</v>
      </c>
      <c r="G4" s="28">
        <v>4</v>
      </c>
      <c r="H4" s="57" t="s">
        <v>8</v>
      </c>
      <c r="I4" s="57"/>
    </row>
    <row r="5" spans="1:9" ht="30">
      <c r="A5" s="2" t="s">
        <v>83</v>
      </c>
      <c r="B5" s="2" t="s">
        <v>11</v>
      </c>
      <c r="C5" s="2" t="s">
        <v>84</v>
      </c>
      <c r="D5" s="10" t="s">
        <v>9</v>
      </c>
      <c r="E5" s="11" t="s">
        <v>13</v>
      </c>
      <c r="F5" s="20">
        <v>50000</v>
      </c>
      <c r="G5" s="20">
        <v>49678</v>
      </c>
      <c r="H5" s="44">
        <f t="shared" ref="H5:H12" si="0">SUM(G5/F5)</f>
        <v>0.99356</v>
      </c>
      <c r="I5" s="45"/>
    </row>
    <row r="6" spans="1:9" ht="79.5" customHeight="1">
      <c r="A6" s="2" t="s">
        <v>14</v>
      </c>
      <c r="B6" s="2" t="s">
        <v>12</v>
      </c>
      <c r="C6" s="2" t="s">
        <v>86</v>
      </c>
      <c r="D6" s="10" t="s">
        <v>9</v>
      </c>
      <c r="E6" s="12" t="s">
        <v>85</v>
      </c>
      <c r="F6" s="20">
        <v>6636698.71</v>
      </c>
      <c r="G6" s="20">
        <v>1433601.58</v>
      </c>
      <c r="H6" s="44">
        <f t="shared" si="0"/>
        <v>0.21601124936406826</v>
      </c>
      <c r="I6" s="45"/>
    </row>
    <row r="7" spans="1:9" ht="79.5" customHeight="1">
      <c r="A7" s="2" t="s">
        <v>14</v>
      </c>
      <c r="B7" s="2" t="s">
        <v>12</v>
      </c>
      <c r="C7" s="2" t="s">
        <v>110</v>
      </c>
      <c r="D7" s="10" t="s">
        <v>9</v>
      </c>
      <c r="E7" s="12" t="s">
        <v>111</v>
      </c>
      <c r="F7" s="20">
        <v>23481756.510000002</v>
      </c>
      <c r="G7" s="20">
        <v>7244546.04</v>
      </c>
      <c r="H7" s="44">
        <f t="shared" si="0"/>
        <v>0.30851806324262065</v>
      </c>
      <c r="I7" s="45"/>
    </row>
    <row r="8" spans="1:9" ht="64.5" customHeight="1">
      <c r="A8" s="2" t="s">
        <v>14</v>
      </c>
      <c r="B8" s="2" t="s">
        <v>12</v>
      </c>
      <c r="C8" s="2" t="s">
        <v>89</v>
      </c>
      <c r="D8" s="10" t="s">
        <v>9</v>
      </c>
      <c r="E8" s="12" t="s">
        <v>91</v>
      </c>
      <c r="F8" s="20">
        <v>1855200</v>
      </c>
      <c r="G8" s="20">
        <v>1855200</v>
      </c>
      <c r="H8" s="44">
        <f t="shared" si="0"/>
        <v>1</v>
      </c>
      <c r="I8" s="45"/>
    </row>
    <row r="9" spans="1:9" ht="62.25" customHeight="1">
      <c r="A9" s="2" t="s">
        <v>14</v>
      </c>
      <c r="B9" s="2" t="s">
        <v>12</v>
      </c>
      <c r="C9" s="2" t="s">
        <v>112</v>
      </c>
      <c r="D9" s="10" t="s">
        <v>9</v>
      </c>
      <c r="E9" s="12" t="s">
        <v>91</v>
      </c>
      <c r="F9" s="20">
        <v>4999333.49</v>
      </c>
      <c r="G9" s="20">
        <v>4999333.49</v>
      </c>
      <c r="H9" s="44">
        <f t="shared" si="0"/>
        <v>1</v>
      </c>
      <c r="I9" s="45"/>
    </row>
    <row r="10" spans="1:9" ht="58.5" customHeight="1">
      <c r="A10" s="2" t="s">
        <v>27</v>
      </c>
      <c r="B10" s="2" t="s">
        <v>52</v>
      </c>
      <c r="C10" s="2" t="s">
        <v>93</v>
      </c>
      <c r="D10" s="10" t="s">
        <v>15</v>
      </c>
      <c r="E10" s="12" t="s">
        <v>92</v>
      </c>
      <c r="F10" s="20">
        <v>500000</v>
      </c>
      <c r="G10" s="20">
        <v>0</v>
      </c>
      <c r="H10" s="44">
        <f t="shared" si="0"/>
        <v>0</v>
      </c>
      <c r="I10" s="45"/>
    </row>
    <row r="11" spans="1:9">
      <c r="A11" s="2" t="s">
        <v>27</v>
      </c>
      <c r="B11" s="2" t="s">
        <v>52</v>
      </c>
      <c r="C11" s="2" t="s">
        <v>93</v>
      </c>
      <c r="D11" s="10" t="s">
        <v>9</v>
      </c>
      <c r="E11" s="12" t="s">
        <v>53</v>
      </c>
      <c r="F11" s="20">
        <v>16948994</v>
      </c>
      <c r="G11" s="20">
        <v>5359122.2300000004</v>
      </c>
      <c r="H11" s="44">
        <f t="shared" si="0"/>
        <v>0.31619116922219692</v>
      </c>
      <c r="I11" s="45"/>
    </row>
    <row r="12" spans="1:9" ht="45">
      <c r="A12" s="2" t="s">
        <v>27</v>
      </c>
      <c r="B12" s="2" t="s">
        <v>52</v>
      </c>
      <c r="C12" s="2" t="s">
        <v>95</v>
      </c>
      <c r="D12" s="10" t="s">
        <v>9</v>
      </c>
      <c r="E12" s="12" t="s">
        <v>94</v>
      </c>
      <c r="F12" s="20">
        <v>500000</v>
      </c>
      <c r="G12" s="20">
        <v>199695.29</v>
      </c>
      <c r="H12" s="44">
        <f t="shared" si="0"/>
        <v>0.39939058</v>
      </c>
      <c r="I12" s="45"/>
    </row>
    <row r="13" spans="1:9" ht="26.25" customHeight="1">
      <c r="A13" s="2"/>
      <c r="B13" s="2"/>
      <c r="C13" s="2"/>
      <c r="D13" s="10" t="s">
        <v>9</v>
      </c>
      <c r="E13" s="12" t="s">
        <v>113</v>
      </c>
      <c r="F13" s="20">
        <v>466337</v>
      </c>
      <c r="G13" s="20">
        <v>0</v>
      </c>
      <c r="H13" s="44">
        <v>0</v>
      </c>
      <c r="I13" s="45"/>
    </row>
    <row r="14" spans="1:9" ht="45.75" customHeight="1">
      <c r="A14" s="2" t="s">
        <v>27</v>
      </c>
      <c r="B14" s="2" t="s">
        <v>28</v>
      </c>
      <c r="C14" s="2" t="s">
        <v>96</v>
      </c>
      <c r="D14" s="10" t="s">
        <v>9</v>
      </c>
      <c r="E14" s="12" t="s">
        <v>26</v>
      </c>
      <c r="F14" s="20">
        <v>50000</v>
      </c>
      <c r="G14" s="20">
        <v>0</v>
      </c>
      <c r="H14" s="44">
        <v>0</v>
      </c>
      <c r="I14" s="45"/>
    </row>
    <row r="15" spans="1:9" ht="107.25" customHeight="1">
      <c r="A15" s="2" t="s">
        <v>27</v>
      </c>
      <c r="B15" s="2" t="s">
        <v>11</v>
      </c>
      <c r="C15" s="2" t="s">
        <v>98</v>
      </c>
      <c r="D15" s="10" t="s">
        <v>9</v>
      </c>
      <c r="E15" s="12" t="s">
        <v>97</v>
      </c>
      <c r="F15" s="20">
        <v>46248406.130000003</v>
      </c>
      <c r="G15" s="20">
        <v>17075137.039999999</v>
      </c>
      <c r="H15" s="44">
        <f>SUM(G15/F15)</f>
        <v>0.36920487577460215</v>
      </c>
      <c r="I15" s="45"/>
    </row>
    <row r="16" spans="1:9" ht="19.5" customHeight="1">
      <c r="A16" s="2" t="s">
        <v>27</v>
      </c>
      <c r="B16" s="2" t="s">
        <v>11</v>
      </c>
      <c r="C16" s="2" t="s">
        <v>98</v>
      </c>
      <c r="D16" s="10" t="s">
        <v>50</v>
      </c>
      <c r="E16" s="12" t="s">
        <v>51</v>
      </c>
      <c r="F16" s="20">
        <v>700</v>
      </c>
      <c r="G16" s="20">
        <v>0</v>
      </c>
      <c r="H16" s="44">
        <v>0</v>
      </c>
      <c r="I16" s="45"/>
    </row>
    <row r="17" spans="1:9" ht="18.75" customHeight="1">
      <c r="A17" s="2" t="s">
        <v>27</v>
      </c>
      <c r="B17" s="2" t="s">
        <v>11</v>
      </c>
      <c r="C17" s="2" t="s">
        <v>98</v>
      </c>
      <c r="D17" s="10" t="s">
        <v>10</v>
      </c>
      <c r="E17" s="12" t="s">
        <v>49</v>
      </c>
      <c r="F17" s="20">
        <v>100500</v>
      </c>
      <c r="G17" s="20">
        <v>18746</v>
      </c>
      <c r="H17" s="44">
        <f>SUM(G17/F17)</f>
        <v>0.18652736318407961</v>
      </c>
      <c r="I17" s="45"/>
    </row>
    <row r="18" spans="1:9" ht="61.5" customHeight="1">
      <c r="A18" s="2" t="s">
        <v>27</v>
      </c>
      <c r="B18" s="2" t="s">
        <v>11</v>
      </c>
      <c r="C18" s="2" t="s">
        <v>99</v>
      </c>
      <c r="D18" s="10" t="s">
        <v>9</v>
      </c>
      <c r="E18" s="12" t="s">
        <v>100</v>
      </c>
      <c r="F18" s="20">
        <v>2331686.16</v>
      </c>
      <c r="G18" s="20">
        <v>2331686.16</v>
      </c>
      <c r="H18" s="44">
        <f>SUM(G18/F18)</f>
        <v>1</v>
      </c>
      <c r="I18" s="45"/>
    </row>
    <row r="19" spans="1:9" ht="60">
      <c r="A19" s="2" t="s">
        <v>27</v>
      </c>
      <c r="B19" s="2" t="s">
        <v>27</v>
      </c>
      <c r="C19" s="2" t="s">
        <v>101</v>
      </c>
      <c r="D19" s="10" t="s">
        <v>9</v>
      </c>
      <c r="E19" s="12" t="s">
        <v>32</v>
      </c>
      <c r="F19" s="20">
        <v>600000</v>
      </c>
      <c r="G19" s="20">
        <v>518172.39</v>
      </c>
      <c r="H19" s="44">
        <f>SUM(G19/F19)</f>
        <v>0.86362064999999999</v>
      </c>
      <c r="I19" s="45"/>
    </row>
    <row r="20" spans="1:9" ht="48.75" customHeight="1">
      <c r="A20" s="2" t="s">
        <v>14</v>
      </c>
      <c r="B20" s="2" t="s">
        <v>12</v>
      </c>
      <c r="C20" s="2" t="s">
        <v>125</v>
      </c>
      <c r="D20" s="10" t="s">
        <v>9</v>
      </c>
      <c r="E20" s="12" t="s">
        <v>129</v>
      </c>
      <c r="F20" s="20">
        <v>2348324</v>
      </c>
      <c r="G20" s="20">
        <v>2348323.0099999998</v>
      </c>
      <c r="H20" s="44">
        <f>SUM(G20/F20)</f>
        <v>0.9999995784227389</v>
      </c>
      <c r="I20" s="45"/>
    </row>
    <row r="21" spans="1:9" ht="33" customHeight="1">
      <c r="A21" s="2" t="s">
        <v>14</v>
      </c>
      <c r="B21" s="2" t="s">
        <v>12</v>
      </c>
      <c r="C21" s="2" t="s">
        <v>125</v>
      </c>
      <c r="D21" s="10" t="s">
        <v>64</v>
      </c>
      <c r="E21" s="12" t="s">
        <v>124</v>
      </c>
      <c r="F21" s="20">
        <v>823059</v>
      </c>
      <c r="G21" s="20">
        <v>823058.93</v>
      </c>
      <c r="H21" s="44">
        <f>SUM(G21/F21)</f>
        <v>0.99999991495141904</v>
      </c>
      <c r="I21" s="45"/>
    </row>
    <row r="22" spans="1:9" ht="102.75" customHeight="1">
      <c r="A22" s="3" t="s">
        <v>34</v>
      </c>
      <c r="B22" s="3" t="s">
        <v>14</v>
      </c>
      <c r="C22" s="3" t="s">
        <v>35</v>
      </c>
      <c r="D22" s="13" t="s">
        <v>20</v>
      </c>
      <c r="E22" s="14" t="s">
        <v>33</v>
      </c>
      <c r="F22" s="21">
        <v>6159132</v>
      </c>
      <c r="G22" s="21">
        <v>0</v>
      </c>
      <c r="H22" s="58">
        <v>0</v>
      </c>
      <c r="I22" s="59"/>
    </row>
    <row r="23" spans="1:9" ht="76.5" customHeight="1">
      <c r="A23" s="3" t="s">
        <v>34</v>
      </c>
      <c r="B23" s="3" t="s">
        <v>14</v>
      </c>
      <c r="C23" s="3" t="s">
        <v>66</v>
      </c>
      <c r="D23" s="13" t="s">
        <v>20</v>
      </c>
      <c r="E23" s="14" t="s">
        <v>131</v>
      </c>
      <c r="F23" s="21">
        <v>1340868</v>
      </c>
      <c r="G23" s="21">
        <v>0</v>
      </c>
      <c r="H23" s="58">
        <v>0</v>
      </c>
      <c r="I23" s="59"/>
    </row>
    <row r="24" spans="1:9" ht="30.75" customHeight="1">
      <c r="A24" s="3" t="s">
        <v>34</v>
      </c>
      <c r="B24" s="3" t="s">
        <v>11</v>
      </c>
      <c r="C24" s="3" t="s">
        <v>102</v>
      </c>
      <c r="D24" s="13" t="s">
        <v>103</v>
      </c>
      <c r="E24" s="14" t="s">
        <v>104</v>
      </c>
      <c r="F24" s="21">
        <v>1231956</v>
      </c>
      <c r="G24" s="21">
        <v>0</v>
      </c>
      <c r="H24" s="58">
        <v>0</v>
      </c>
      <c r="I24" s="59"/>
    </row>
    <row r="25" spans="1:9" ht="22.5" customHeight="1">
      <c r="A25" s="3" t="s">
        <v>27</v>
      </c>
      <c r="B25" s="3" t="s">
        <v>11</v>
      </c>
      <c r="C25" s="3" t="s">
        <v>114</v>
      </c>
      <c r="D25" s="13" t="s">
        <v>9</v>
      </c>
      <c r="E25" s="14" t="s">
        <v>115</v>
      </c>
      <c r="F25" s="21">
        <v>2656800.7200000002</v>
      </c>
      <c r="G25" s="21">
        <v>0</v>
      </c>
      <c r="H25" s="58">
        <v>0</v>
      </c>
      <c r="I25" s="59"/>
    </row>
    <row r="26" spans="1:9" ht="30.75" customHeight="1">
      <c r="A26" s="3" t="s">
        <v>27</v>
      </c>
      <c r="B26" s="3" t="s">
        <v>28</v>
      </c>
      <c r="C26" s="3" t="s">
        <v>120</v>
      </c>
      <c r="D26" s="13" t="s">
        <v>73</v>
      </c>
      <c r="E26" s="14" t="s">
        <v>116</v>
      </c>
      <c r="F26" s="21">
        <v>216911000</v>
      </c>
      <c r="G26" s="21">
        <v>0</v>
      </c>
      <c r="H26" s="58">
        <v>0</v>
      </c>
      <c r="I26" s="59"/>
    </row>
    <row r="27" spans="1:9" ht="30.75" customHeight="1">
      <c r="A27" s="3" t="s">
        <v>27</v>
      </c>
      <c r="B27" s="3" t="s">
        <v>52</v>
      </c>
      <c r="C27" s="3" t="s">
        <v>121</v>
      </c>
      <c r="D27" s="13" t="s">
        <v>15</v>
      </c>
      <c r="E27" s="14" t="s">
        <v>117</v>
      </c>
      <c r="F27" s="21">
        <v>48859000</v>
      </c>
      <c r="G27" s="21">
        <v>0</v>
      </c>
      <c r="H27" s="58">
        <v>0</v>
      </c>
      <c r="I27" s="59"/>
    </row>
    <row r="28" spans="1:9" ht="19.5" customHeight="1">
      <c r="A28" s="3" t="s">
        <v>14</v>
      </c>
      <c r="B28" s="3" t="s">
        <v>52</v>
      </c>
      <c r="C28" s="3" t="s">
        <v>122</v>
      </c>
      <c r="D28" s="13" t="s">
        <v>20</v>
      </c>
      <c r="E28" s="14" t="s">
        <v>118</v>
      </c>
      <c r="F28" s="21">
        <v>5403200</v>
      </c>
      <c r="G28" s="21">
        <v>0</v>
      </c>
      <c r="H28" s="58">
        <v>0</v>
      </c>
      <c r="I28" s="59"/>
    </row>
    <row r="29" spans="1:9" ht="30" customHeight="1">
      <c r="A29" s="3" t="s">
        <v>14</v>
      </c>
      <c r="B29" s="3" t="s">
        <v>27</v>
      </c>
      <c r="C29" s="3" t="s">
        <v>127</v>
      </c>
      <c r="D29" s="13" t="s">
        <v>9</v>
      </c>
      <c r="E29" s="14" t="s">
        <v>128</v>
      </c>
      <c r="F29" s="21">
        <v>2292465</v>
      </c>
      <c r="G29" s="21">
        <v>0</v>
      </c>
      <c r="H29" s="58">
        <v>0</v>
      </c>
      <c r="I29" s="59"/>
    </row>
    <row r="30" spans="1:9" ht="30.75" customHeight="1">
      <c r="A30" s="3" t="s">
        <v>27</v>
      </c>
      <c r="B30" s="3" t="s">
        <v>11</v>
      </c>
      <c r="C30" s="3" t="s">
        <v>123</v>
      </c>
      <c r="D30" s="13" t="s">
        <v>15</v>
      </c>
      <c r="E30" s="14" t="s">
        <v>119</v>
      </c>
      <c r="F30" s="21">
        <v>40954694</v>
      </c>
      <c r="G30" s="21">
        <v>0</v>
      </c>
      <c r="H30" s="58">
        <v>0</v>
      </c>
      <c r="I30" s="59"/>
    </row>
    <row r="31" spans="1:9">
      <c r="A31" s="4" t="s">
        <v>27</v>
      </c>
      <c r="B31" s="4" t="s">
        <v>27</v>
      </c>
      <c r="C31" s="4" t="s">
        <v>105</v>
      </c>
      <c r="D31" s="15" t="s">
        <v>16</v>
      </c>
      <c r="E31" s="14" t="s">
        <v>17</v>
      </c>
      <c r="F31" s="5">
        <v>7489200</v>
      </c>
      <c r="G31" s="5">
        <v>3685213.77</v>
      </c>
      <c r="H31" s="37">
        <f t="shared" ref="H31:H39" si="1">SUM(G31/F31)</f>
        <v>0.4920704174010575</v>
      </c>
      <c r="I31" s="38"/>
    </row>
    <row r="32" spans="1:9">
      <c r="A32" s="4" t="s">
        <v>27</v>
      </c>
      <c r="B32" s="4" t="s">
        <v>27</v>
      </c>
      <c r="C32" s="4" t="s">
        <v>105</v>
      </c>
      <c r="D32" s="15" t="s">
        <v>38</v>
      </c>
      <c r="E32" s="14" t="s">
        <v>37</v>
      </c>
      <c r="F32" s="5">
        <v>2261738</v>
      </c>
      <c r="G32" s="5">
        <v>1099620.3899999999</v>
      </c>
      <c r="H32" s="37">
        <f t="shared" si="1"/>
        <v>0.48618380643558179</v>
      </c>
      <c r="I32" s="38"/>
    </row>
    <row r="33" spans="1:9" ht="33" customHeight="1">
      <c r="A33" s="4" t="s">
        <v>27</v>
      </c>
      <c r="B33" s="4" t="s">
        <v>27</v>
      </c>
      <c r="C33" s="4" t="s">
        <v>105</v>
      </c>
      <c r="D33" s="15" t="s">
        <v>18</v>
      </c>
      <c r="E33" s="14" t="s">
        <v>39</v>
      </c>
      <c r="F33" s="5">
        <v>26352</v>
      </c>
      <c r="G33" s="5">
        <v>0</v>
      </c>
      <c r="H33" s="37">
        <f t="shared" si="1"/>
        <v>0</v>
      </c>
      <c r="I33" s="38"/>
    </row>
    <row r="34" spans="1:9" ht="30.75" customHeight="1">
      <c r="A34" s="4" t="s">
        <v>27</v>
      </c>
      <c r="B34" s="4" t="s">
        <v>27</v>
      </c>
      <c r="C34" s="4" t="s">
        <v>106</v>
      </c>
      <c r="D34" s="15" t="s">
        <v>9</v>
      </c>
      <c r="E34" s="14" t="s">
        <v>41</v>
      </c>
      <c r="F34" s="5">
        <v>632620</v>
      </c>
      <c r="G34" s="5">
        <v>377459.18</v>
      </c>
      <c r="H34" s="37">
        <f t="shared" si="1"/>
        <v>0.59666020675919196</v>
      </c>
      <c r="I34" s="38"/>
    </row>
    <row r="35" spans="1:9">
      <c r="A35" s="4" t="s">
        <v>27</v>
      </c>
      <c r="B35" s="4" t="s">
        <v>27</v>
      </c>
      <c r="C35" s="4" t="s">
        <v>106</v>
      </c>
      <c r="D35" s="15" t="s">
        <v>50</v>
      </c>
      <c r="E35" s="14" t="s">
        <v>51</v>
      </c>
      <c r="F35" s="5">
        <v>198</v>
      </c>
      <c r="G35" s="5">
        <v>180</v>
      </c>
      <c r="H35" s="37">
        <f t="shared" si="1"/>
        <v>0.90909090909090906</v>
      </c>
      <c r="I35" s="38"/>
    </row>
    <row r="36" spans="1:9" ht="18" customHeight="1">
      <c r="A36" s="4" t="s">
        <v>27</v>
      </c>
      <c r="B36" s="4" t="s">
        <v>27</v>
      </c>
      <c r="C36" s="4" t="s">
        <v>106</v>
      </c>
      <c r="D36" s="15" t="s">
        <v>10</v>
      </c>
      <c r="E36" s="14" t="s">
        <v>42</v>
      </c>
      <c r="F36" s="5">
        <v>3800</v>
      </c>
      <c r="G36" s="5">
        <v>2400</v>
      </c>
      <c r="H36" s="37">
        <f t="shared" si="1"/>
        <v>0.63157894736842102</v>
      </c>
      <c r="I36" s="38"/>
    </row>
    <row r="37" spans="1:9" ht="18" customHeight="1">
      <c r="A37" s="4" t="s">
        <v>27</v>
      </c>
      <c r="B37" s="4" t="s">
        <v>27</v>
      </c>
      <c r="C37" s="4" t="s">
        <v>106</v>
      </c>
      <c r="D37" s="15" t="s">
        <v>48</v>
      </c>
      <c r="E37" s="14" t="s">
        <v>132</v>
      </c>
      <c r="F37" s="5">
        <v>2</v>
      </c>
      <c r="G37" s="5">
        <v>1.1499999999999999</v>
      </c>
      <c r="H37" s="37">
        <f t="shared" ref="H37" si="2">SUM(G37/F37)</f>
        <v>0.57499999999999996</v>
      </c>
      <c r="I37" s="38"/>
    </row>
    <row r="38" spans="1:9" ht="30.75" customHeight="1">
      <c r="A38" s="4" t="s">
        <v>107</v>
      </c>
      <c r="B38" s="4" t="s">
        <v>27</v>
      </c>
      <c r="C38" s="4" t="s">
        <v>106</v>
      </c>
      <c r="D38" s="15" t="s">
        <v>9</v>
      </c>
      <c r="E38" s="14" t="s">
        <v>108</v>
      </c>
      <c r="F38" s="5">
        <v>36600</v>
      </c>
      <c r="G38" s="5">
        <v>14000</v>
      </c>
      <c r="H38" s="39">
        <f>SUM(G38/F38)</f>
        <v>0.38251366120218577</v>
      </c>
      <c r="I38" s="40"/>
    </row>
    <row r="39" spans="1:9">
      <c r="A39" s="41" t="s">
        <v>19</v>
      </c>
      <c r="B39" s="42"/>
      <c r="C39" s="42"/>
      <c r="D39" s="42"/>
      <c r="E39" s="43"/>
      <c r="F39" s="5">
        <f>SUM(F5:F38)</f>
        <v>444200620.72000003</v>
      </c>
      <c r="G39" s="5">
        <f>SUM(G5:G38)</f>
        <v>49435174.649999999</v>
      </c>
      <c r="H39" s="37">
        <f t="shared" si="1"/>
        <v>0.1112901971408123</v>
      </c>
      <c r="I39" s="38"/>
    </row>
    <row r="40" spans="1:9">
      <c r="A40" s="6"/>
      <c r="B40" s="6"/>
      <c r="C40" s="6"/>
      <c r="D40" s="6"/>
      <c r="E40" s="7"/>
      <c r="F40" s="8"/>
      <c r="G40" s="9"/>
      <c r="H40" s="9"/>
      <c r="I40" s="9"/>
    </row>
    <row r="41" spans="1:9">
      <c r="A41" s="6"/>
      <c r="B41" s="6"/>
      <c r="C41" s="6"/>
      <c r="D41" s="6"/>
      <c r="E41" s="7"/>
      <c r="F41" s="8"/>
      <c r="G41" s="9"/>
      <c r="H41" s="9"/>
      <c r="I41" s="9"/>
    </row>
    <row r="42" spans="1:9">
      <c r="A42" s="1"/>
      <c r="B42" s="1"/>
      <c r="C42" s="1"/>
      <c r="D42" s="1"/>
    </row>
  </sheetData>
  <mergeCells count="43">
    <mergeCell ref="A4:D4"/>
    <mergeCell ref="H4:I4"/>
    <mergeCell ref="A1:D2"/>
    <mergeCell ref="E1:E3"/>
    <mergeCell ref="F1:F3"/>
    <mergeCell ref="G1:G3"/>
    <mergeCell ref="H1:I3"/>
    <mergeCell ref="H16:I16"/>
    <mergeCell ref="H5:I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28:I28"/>
    <mergeCell ref="H29:I29"/>
    <mergeCell ref="H17:I17"/>
    <mergeCell ref="H18:I18"/>
    <mergeCell ref="H19:I19"/>
    <mergeCell ref="H20:I20"/>
    <mergeCell ref="H21:I21"/>
    <mergeCell ref="H22:I22"/>
    <mergeCell ref="H36:I36"/>
    <mergeCell ref="H38:I38"/>
    <mergeCell ref="A39:E39"/>
    <mergeCell ref="H39:I39"/>
    <mergeCell ref="H23:I23"/>
    <mergeCell ref="H37:I37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</mergeCells>
  <pageMargins left="0.19685039370078741" right="0" top="0.39370078740157483" bottom="0.39370078740157483" header="0.39370078740157483" footer="0.39370078740157483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0"/>
  <sheetViews>
    <sheetView workbookViewId="0">
      <selection activeCell="G41" sqref="G41"/>
    </sheetView>
  </sheetViews>
  <sheetFormatPr defaultRowHeight="15"/>
  <cols>
    <col min="2" max="2" width="7" customWidth="1"/>
    <col min="3" max="3" width="12" customWidth="1"/>
    <col min="5" max="5" width="52.28515625" customWidth="1"/>
    <col min="6" max="6" width="19.5703125" customWidth="1"/>
    <col min="7" max="7" width="16.28515625" customWidth="1"/>
    <col min="9" max="9" width="8.28515625" customWidth="1"/>
  </cols>
  <sheetData>
    <row r="1" spans="1:9" ht="4.5" customHeight="1">
      <c r="A1" s="46" t="s">
        <v>0</v>
      </c>
      <c r="B1" s="47"/>
      <c r="C1" s="47"/>
      <c r="D1" s="47"/>
      <c r="E1" s="50" t="s">
        <v>1</v>
      </c>
      <c r="F1" s="50" t="s">
        <v>2</v>
      </c>
      <c r="G1" s="50" t="s">
        <v>126</v>
      </c>
      <c r="H1" s="46" t="s">
        <v>3</v>
      </c>
      <c r="I1" s="53"/>
    </row>
    <row r="2" spans="1:9" ht="32.25" customHeight="1">
      <c r="A2" s="48"/>
      <c r="B2" s="49"/>
      <c r="C2" s="49"/>
      <c r="D2" s="49"/>
      <c r="E2" s="51"/>
      <c r="F2" s="51"/>
      <c r="G2" s="51"/>
      <c r="H2" s="54"/>
      <c r="I2" s="55"/>
    </row>
    <row r="3" spans="1:9" ht="13.5" customHeight="1">
      <c r="A3" s="17" t="s">
        <v>4</v>
      </c>
      <c r="B3" s="17" t="s">
        <v>5</v>
      </c>
      <c r="C3" s="17" t="s">
        <v>6</v>
      </c>
      <c r="D3" s="17" t="s">
        <v>7</v>
      </c>
      <c r="E3" s="52"/>
      <c r="F3" s="52"/>
      <c r="G3" s="52"/>
      <c r="H3" s="48"/>
      <c r="I3" s="56"/>
    </row>
    <row r="4" spans="1:9" ht="15.75">
      <c r="A4" s="57">
        <v>1</v>
      </c>
      <c r="B4" s="57"/>
      <c r="C4" s="57"/>
      <c r="D4" s="57"/>
      <c r="E4" s="27">
        <v>2</v>
      </c>
      <c r="F4" s="27">
        <v>3</v>
      </c>
      <c r="G4" s="27">
        <v>4</v>
      </c>
      <c r="H4" s="57" t="s">
        <v>8</v>
      </c>
      <c r="I4" s="57"/>
    </row>
    <row r="5" spans="1:9" ht="30">
      <c r="A5" s="2" t="s">
        <v>83</v>
      </c>
      <c r="B5" s="2" t="s">
        <v>11</v>
      </c>
      <c r="C5" s="2" t="s">
        <v>84</v>
      </c>
      <c r="D5" s="10" t="s">
        <v>9</v>
      </c>
      <c r="E5" s="11" t="s">
        <v>13</v>
      </c>
      <c r="F5" s="20">
        <v>50000</v>
      </c>
      <c r="G5" s="20">
        <v>0</v>
      </c>
      <c r="H5" s="44">
        <f t="shared" ref="H5:H12" si="0">SUM(G5/F5)</f>
        <v>0</v>
      </c>
      <c r="I5" s="45"/>
    </row>
    <row r="6" spans="1:9" ht="79.5" customHeight="1">
      <c r="A6" s="2" t="s">
        <v>14</v>
      </c>
      <c r="B6" s="2" t="s">
        <v>12</v>
      </c>
      <c r="C6" s="2" t="s">
        <v>86</v>
      </c>
      <c r="D6" s="10" t="s">
        <v>9</v>
      </c>
      <c r="E6" s="12" t="s">
        <v>85</v>
      </c>
      <c r="F6" s="20">
        <v>5500000</v>
      </c>
      <c r="G6" s="20">
        <v>1433601.38</v>
      </c>
      <c r="H6" s="44">
        <f t="shared" si="0"/>
        <v>0.26065479636363637</v>
      </c>
      <c r="I6" s="45"/>
    </row>
    <row r="7" spans="1:9" ht="79.5" customHeight="1">
      <c r="A7" s="2" t="s">
        <v>14</v>
      </c>
      <c r="B7" s="2" t="s">
        <v>12</v>
      </c>
      <c r="C7" s="2" t="s">
        <v>110</v>
      </c>
      <c r="D7" s="10" t="s">
        <v>9</v>
      </c>
      <c r="E7" s="12" t="s">
        <v>111</v>
      </c>
      <c r="F7" s="20">
        <v>18741288.710000001</v>
      </c>
      <c r="G7" s="20">
        <v>4445271.51</v>
      </c>
      <c r="H7" s="44">
        <f t="shared" si="0"/>
        <v>0.23719134680573412</v>
      </c>
      <c r="I7" s="45"/>
    </row>
    <row r="8" spans="1:9" ht="64.5" customHeight="1">
      <c r="A8" s="2" t="s">
        <v>14</v>
      </c>
      <c r="B8" s="2" t="s">
        <v>12</v>
      </c>
      <c r="C8" s="2" t="s">
        <v>89</v>
      </c>
      <c r="D8" s="10" t="s">
        <v>90</v>
      </c>
      <c r="E8" s="12" t="s">
        <v>91</v>
      </c>
      <c r="F8" s="20">
        <v>2991898.71</v>
      </c>
      <c r="G8" s="20">
        <v>1855200</v>
      </c>
      <c r="H8" s="44">
        <f t="shared" si="0"/>
        <v>0.62007446769479702</v>
      </c>
      <c r="I8" s="45"/>
    </row>
    <row r="9" spans="1:9" ht="62.25" customHeight="1">
      <c r="A9" s="2" t="s">
        <v>14</v>
      </c>
      <c r="B9" s="2" t="s">
        <v>12</v>
      </c>
      <c r="C9" s="2" t="s">
        <v>112</v>
      </c>
      <c r="D9" s="10" t="s">
        <v>90</v>
      </c>
      <c r="E9" s="12" t="s">
        <v>91</v>
      </c>
      <c r="F9" s="20">
        <v>8139801.29</v>
      </c>
      <c r="G9" s="20">
        <v>4999333.49</v>
      </c>
      <c r="H9" s="44">
        <f t="shared" si="0"/>
        <v>0.61418372659070164</v>
      </c>
      <c r="I9" s="45"/>
    </row>
    <row r="10" spans="1:9" ht="58.5" customHeight="1">
      <c r="A10" s="2" t="s">
        <v>27</v>
      </c>
      <c r="B10" s="2" t="s">
        <v>52</v>
      </c>
      <c r="C10" s="2" t="s">
        <v>93</v>
      </c>
      <c r="D10" s="10" t="s">
        <v>15</v>
      </c>
      <c r="E10" s="12" t="s">
        <v>92</v>
      </c>
      <c r="F10" s="20">
        <v>500000</v>
      </c>
      <c r="G10" s="20">
        <v>0</v>
      </c>
      <c r="H10" s="44">
        <f t="shared" si="0"/>
        <v>0</v>
      </c>
      <c r="I10" s="45"/>
    </row>
    <row r="11" spans="1:9">
      <c r="A11" s="2" t="s">
        <v>27</v>
      </c>
      <c r="B11" s="2" t="s">
        <v>52</v>
      </c>
      <c r="C11" s="2" t="s">
        <v>93</v>
      </c>
      <c r="D11" s="10" t="s">
        <v>9</v>
      </c>
      <c r="E11" s="12" t="s">
        <v>53</v>
      </c>
      <c r="F11" s="20">
        <v>19195694</v>
      </c>
      <c r="G11" s="20">
        <v>4293650.62</v>
      </c>
      <c r="H11" s="44">
        <f t="shared" si="0"/>
        <v>0.22367780086513153</v>
      </c>
      <c r="I11" s="45"/>
    </row>
    <row r="12" spans="1:9" ht="45">
      <c r="A12" s="2" t="s">
        <v>27</v>
      </c>
      <c r="B12" s="2" t="s">
        <v>52</v>
      </c>
      <c r="C12" s="2" t="s">
        <v>95</v>
      </c>
      <c r="D12" s="10" t="s">
        <v>9</v>
      </c>
      <c r="E12" s="12" t="s">
        <v>94</v>
      </c>
      <c r="F12" s="20">
        <v>500000</v>
      </c>
      <c r="G12" s="20">
        <v>199695.29</v>
      </c>
      <c r="H12" s="44">
        <f t="shared" si="0"/>
        <v>0.39939058</v>
      </c>
      <c r="I12" s="45"/>
    </row>
    <row r="13" spans="1:9" ht="26.25" customHeight="1">
      <c r="A13" s="2"/>
      <c r="B13" s="2"/>
      <c r="C13" s="2"/>
      <c r="D13" s="10" t="s">
        <v>9</v>
      </c>
      <c r="E13" s="12" t="s">
        <v>113</v>
      </c>
      <c r="F13" s="20">
        <v>2966337</v>
      </c>
      <c r="G13" s="20">
        <v>0</v>
      </c>
      <c r="H13" s="44">
        <v>0</v>
      </c>
      <c r="I13" s="45"/>
    </row>
    <row r="14" spans="1:9" ht="45.75" customHeight="1">
      <c r="A14" s="2" t="s">
        <v>27</v>
      </c>
      <c r="B14" s="2" t="s">
        <v>28</v>
      </c>
      <c r="C14" s="2" t="s">
        <v>96</v>
      </c>
      <c r="D14" s="10" t="s">
        <v>9</v>
      </c>
      <c r="E14" s="12" t="s">
        <v>26</v>
      </c>
      <c r="F14" s="20">
        <v>50000</v>
      </c>
      <c r="G14" s="20">
        <v>0</v>
      </c>
      <c r="H14" s="44">
        <v>0</v>
      </c>
      <c r="I14" s="45"/>
    </row>
    <row r="15" spans="1:9" ht="107.25" customHeight="1">
      <c r="A15" s="2" t="s">
        <v>27</v>
      </c>
      <c r="B15" s="2" t="s">
        <v>11</v>
      </c>
      <c r="C15" s="2" t="s">
        <v>98</v>
      </c>
      <c r="D15" s="10" t="s">
        <v>9</v>
      </c>
      <c r="E15" s="12" t="s">
        <v>97</v>
      </c>
      <c r="F15" s="20">
        <v>42020960.289999999</v>
      </c>
      <c r="G15" s="20">
        <v>11430672.93</v>
      </c>
      <c r="H15" s="44">
        <f>SUM(G15/F15)</f>
        <v>0.27202312491464481</v>
      </c>
      <c r="I15" s="45"/>
    </row>
    <row r="16" spans="1:9" ht="19.5" customHeight="1">
      <c r="A16" s="2" t="s">
        <v>27</v>
      </c>
      <c r="B16" s="2" t="s">
        <v>11</v>
      </c>
      <c r="C16" s="2" t="s">
        <v>98</v>
      </c>
      <c r="D16" s="10" t="s">
        <v>50</v>
      </c>
      <c r="E16" s="12" t="s">
        <v>51</v>
      </c>
      <c r="F16" s="20">
        <v>700</v>
      </c>
      <c r="G16" s="20">
        <v>0</v>
      </c>
      <c r="H16" s="44">
        <v>0</v>
      </c>
      <c r="I16" s="45"/>
    </row>
    <row r="17" spans="1:9" ht="18.75" customHeight="1">
      <c r="A17" s="2" t="s">
        <v>27</v>
      </c>
      <c r="B17" s="2" t="s">
        <v>11</v>
      </c>
      <c r="C17" s="2" t="s">
        <v>98</v>
      </c>
      <c r="D17" s="10" t="s">
        <v>10</v>
      </c>
      <c r="E17" s="12" t="s">
        <v>49</v>
      </c>
      <c r="F17" s="20">
        <v>100500</v>
      </c>
      <c r="G17" s="20">
        <v>18746</v>
      </c>
      <c r="H17" s="44">
        <f>SUM(G17/F17)</f>
        <v>0.18652736318407961</v>
      </c>
      <c r="I17" s="45"/>
    </row>
    <row r="18" spans="1:9" ht="61.5" customHeight="1">
      <c r="A18" s="2" t="s">
        <v>27</v>
      </c>
      <c r="B18" s="2" t="s">
        <v>11</v>
      </c>
      <c r="C18" s="2" t="s">
        <v>99</v>
      </c>
      <c r="D18" s="10" t="s">
        <v>90</v>
      </c>
      <c r="E18" s="12" t="s">
        <v>100</v>
      </c>
      <c r="F18" s="20">
        <v>7000000</v>
      </c>
      <c r="G18" s="20">
        <v>2331686.16</v>
      </c>
      <c r="H18" s="44">
        <f>SUM(G18/F18)</f>
        <v>0.33309802285714291</v>
      </c>
      <c r="I18" s="45"/>
    </row>
    <row r="19" spans="1:9" ht="60">
      <c r="A19" s="2" t="s">
        <v>27</v>
      </c>
      <c r="B19" s="2" t="s">
        <v>27</v>
      </c>
      <c r="C19" s="2" t="s">
        <v>101</v>
      </c>
      <c r="D19" s="10" t="s">
        <v>9</v>
      </c>
      <c r="E19" s="12" t="s">
        <v>32</v>
      </c>
      <c r="F19" s="20">
        <v>600000</v>
      </c>
      <c r="G19" s="20">
        <v>199896.4</v>
      </c>
      <c r="H19" s="44">
        <f>SUM(G19/F19)</f>
        <v>0.33316066666666666</v>
      </c>
      <c r="I19" s="45"/>
    </row>
    <row r="20" spans="1:9" ht="48.75" customHeight="1">
      <c r="A20" s="2" t="s">
        <v>14</v>
      </c>
      <c r="B20" s="2" t="s">
        <v>12</v>
      </c>
      <c r="C20" s="2" t="s">
        <v>125</v>
      </c>
      <c r="D20" s="10" t="s">
        <v>9</v>
      </c>
      <c r="E20" s="12" t="s">
        <v>129</v>
      </c>
      <c r="F20" s="20">
        <v>2348324</v>
      </c>
      <c r="G20" s="20">
        <v>2348323.0099999998</v>
      </c>
      <c r="H20" s="44">
        <f>SUM(G20/F20)</f>
        <v>0.9999995784227389</v>
      </c>
      <c r="I20" s="45"/>
    </row>
    <row r="21" spans="1:9" ht="33" customHeight="1">
      <c r="A21" s="2" t="s">
        <v>14</v>
      </c>
      <c r="B21" s="2" t="s">
        <v>12</v>
      </c>
      <c r="C21" s="2" t="s">
        <v>125</v>
      </c>
      <c r="D21" s="10" t="s">
        <v>64</v>
      </c>
      <c r="E21" s="12" t="s">
        <v>124</v>
      </c>
      <c r="F21" s="20">
        <v>823059</v>
      </c>
      <c r="G21" s="20">
        <v>823058.93</v>
      </c>
      <c r="H21" s="44">
        <f>SUM(G21/F21)</f>
        <v>0.99999991495141904</v>
      </c>
      <c r="I21" s="45"/>
    </row>
    <row r="22" spans="1:9" ht="102.75" customHeight="1">
      <c r="A22" s="3" t="s">
        <v>34</v>
      </c>
      <c r="B22" s="3" t="s">
        <v>14</v>
      </c>
      <c r="C22" s="3" t="s">
        <v>35</v>
      </c>
      <c r="D22" s="13" t="s">
        <v>20</v>
      </c>
      <c r="E22" s="14" t="s">
        <v>33</v>
      </c>
      <c r="F22" s="21">
        <v>6159132</v>
      </c>
      <c r="G22" s="21">
        <v>0</v>
      </c>
      <c r="H22" s="58">
        <v>0</v>
      </c>
      <c r="I22" s="59"/>
    </row>
    <row r="23" spans="1:9" ht="30.75" customHeight="1">
      <c r="A23" s="3" t="s">
        <v>34</v>
      </c>
      <c r="B23" s="3" t="s">
        <v>11</v>
      </c>
      <c r="C23" s="3" t="s">
        <v>102</v>
      </c>
      <c r="D23" s="13" t="s">
        <v>103</v>
      </c>
      <c r="E23" s="14" t="s">
        <v>104</v>
      </c>
      <c r="F23" s="21">
        <v>1231956</v>
      </c>
      <c r="G23" s="21">
        <v>0</v>
      </c>
      <c r="H23" s="58">
        <v>0</v>
      </c>
      <c r="I23" s="59"/>
    </row>
    <row r="24" spans="1:9" ht="22.5" customHeight="1">
      <c r="A24" s="3" t="s">
        <v>27</v>
      </c>
      <c r="B24" s="3" t="s">
        <v>11</v>
      </c>
      <c r="C24" s="3" t="s">
        <v>114</v>
      </c>
      <c r="D24" s="13" t="s">
        <v>9</v>
      </c>
      <c r="E24" s="14" t="s">
        <v>115</v>
      </c>
      <c r="F24" s="21">
        <v>2656800.7200000002</v>
      </c>
      <c r="G24" s="21">
        <v>0</v>
      </c>
      <c r="H24" s="58">
        <v>0</v>
      </c>
      <c r="I24" s="59"/>
    </row>
    <row r="25" spans="1:9" ht="30.75" customHeight="1">
      <c r="A25" s="3" t="s">
        <v>27</v>
      </c>
      <c r="B25" s="3" t="s">
        <v>28</v>
      </c>
      <c r="C25" s="3" t="s">
        <v>120</v>
      </c>
      <c r="D25" s="13" t="s">
        <v>73</v>
      </c>
      <c r="E25" s="14" t="s">
        <v>116</v>
      </c>
      <c r="F25" s="21">
        <v>216911000</v>
      </c>
      <c r="G25" s="21">
        <v>0</v>
      </c>
      <c r="H25" s="58">
        <v>0</v>
      </c>
      <c r="I25" s="59"/>
    </row>
    <row r="26" spans="1:9" ht="30.75" customHeight="1">
      <c r="A26" s="3" t="s">
        <v>27</v>
      </c>
      <c r="B26" s="3" t="s">
        <v>52</v>
      </c>
      <c r="C26" s="3" t="s">
        <v>121</v>
      </c>
      <c r="D26" s="13" t="s">
        <v>15</v>
      </c>
      <c r="E26" s="14" t="s">
        <v>117</v>
      </c>
      <c r="F26" s="21">
        <v>48859000</v>
      </c>
      <c r="G26" s="21">
        <v>0</v>
      </c>
      <c r="H26" s="58">
        <v>0</v>
      </c>
      <c r="I26" s="59"/>
    </row>
    <row r="27" spans="1:9" ht="19.5" customHeight="1">
      <c r="A27" s="3" t="s">
        <v>14</v>
      </c>
      <c r="B27" s="3" t="s">
        <v>52</v>
      </c>
      <c r="C27" s="3" t="s">
        <v>122</v>
      </c>
      <c r="D27" s="13" t="s">
        <v>20</v>
      </c>
      <c r="E27" s="14" t="s">
        <v>118</v>
      </c>
      <c r="F27" s="21">
        <v>5403200</v>
      </c>
      <c r="G27" s="21">
        <v>0</v>
      </c>
      <c r="H27" s="58">
        <v>0</v>
      </c>
      <c r="I27" s="59"/>
    </row>
    <row r="28" spans="1:9" ht="30" customHeight="1">
      <c r="A28" s="3" t="s">
        <v>14</v>
      </c>
      <c r="B28" s="3" t="s">
        <v>27</v>
      </c>
      <c r="C28" s="3" t="s">
        <v>127</v>
      </c>
      <c r="D28" s="13" t="s">
        <v>9</v>
      </c>
      <c r="E28" s="14" t="s">
        <v>128</v>
      </c>
      <c r="F28" s="21">
        <v>2292465</v>
      </c>
      <c r="G28" s="21">
        <v>0</v>
      </c>
      <c r="H28" s="58">
        <v>0</v>
      </c>
      <c r="I28" s="59"/>
    </row>
    <row r="29" spans="1:9" ht="30.75" customHeight="1">
      <c r="A29" s="3" t="s">
        <v>27</v>
      </c>
      <c r="B29" s="3" t="s">
        <v>11</v>
      </c>
      <c r="C29" s="3" t="s">
        <v>123</v>
      </c>
      <c r="D29" s="13" t="s">
        <v>15</v>
      </c>
      <c r="E29" s="14" t="s">
        <v>119</v>
      </c>
      <c r="F29" s="21">
        <v>40954694</v>
      </c>
      <c r="G29" s="21">
        <v>0</v>
      </c>
      <c r="H29" s="58">
        <v>0</v>
      </c>
      <c r="I29" s="59"/>
    </row>
    <row r="30" spans="1:9">
      <c r="A30" s="4" t="s">
        <v>27</v>
      </c>
      <c r="B30" s="4" t="s">
        <v>27</v>
      </c>
      <c r="C30" s="4" t="s">
        <v>105</v>
      </c>
      <c r="D30" s="15" t="s">
        <v>16</v>
      </c>
      <c r="E30" s="14" t="s">
        <v>17</v>
      </c>
      <c r="F30" s="5">
        <v>7489200</v>
      </c>
      <c r="G30" s="5">
        <v>2985638.97</v>
      </c>
      <c r="H30" s="37">
        <f t="shared" ref="H30:H37" si="1">SUM(G30/F30)</f>
        <v>0.39865926534209262</v>
      </c>
      <c r="I30" s="38"/>
    </row>
    <row r="31" spans="1:9">
      <c r="A31" s="4" t="s">
        <v>27</v>
      </c>
      <c r="B31" s="4" t="s">
        <v>27</v>
      </c>
      <c r="C31" s="4" t="s">
        <v>105</v>
      </c>
      <c r="D31" s="15" t="s">
        <v>38</v>
      </c>
      <c r="E31" s="14" t="s">
        <v>37</v>
      </c>
      <c r="F31" s="5">
        <v>2261738</v>
      </c>
      <c r="G31" s="5">
        <v>893199.38</v>
      </c>
      <c r="H31" s="37">
        <f t="shared" si="1"/>
        <v>0.39491726274219208</v>
      </c>
      <c r="I31" s="38"/>
    </row>
    <row r="32" spans="1:9" ht="33" customHeight="1">
      <c r="A32" s="4" t="s">
        <v>27</v>
      </c>
      <c r="B32" s="4" t="s">
        <v>27</v>
      </c>
      <c r="C32" s="4" t="s">
        <v>105</v>
      </c>
      <c r="D32" s="15" t="s">
        <v>18</v>
      </c>
      <c r="E32" s="14" t="s">
        <v>39</v>
      </c>
      <c r="F32" s="5">
        <v>26352</v>
      </c>
      <c r="G32" s="5">
        <v>0</v>
      </c>
      <c r="H32" s="37">
        <f t="shared" si="1"/>
        <v>0</v>
      </c>
      <c r="I32" s="38"/>
    </row>
    <row r="33" spans="1:9" ht="30.75" customHeight="1">
      <c r="A33" s="4" t="s">
        <v>27</v>
      </c>
      <c r="B33" s="4" t="s">
        <v>27</v>
      </c>
      <c r="C33" s="4" t="s">
        <v>106</v>
      </c>
      <c r="D33" s="15" t="s">
        <v>9</v>
      </c>
      <c r="E33" s="14" t="s">
        <v>41</v>
      </c>
      <c r="F33" s="5">
        <v>632620</v>
      </c>
      <c r="G33" s="5">
        <v>258422.27</v>
      </c>
      <c r="H33" s="37">
        <f t="shared" si="1"/>
        <v>0.40849525781669876</v>
      </c>
      <c r="I33" s="38"/>
    </row>
    <row r="34" spans="1:9">
      <c r="A34" s="4" t="s">
        <v>27</v>
      </c>
      <c r="B34" s="4" t="s">
        <v>27</v>
      </c>
      <c r="C34" s="4" t="s">
        <v>106</v>
      </c>
      <c r="D34" s="15" t="s">
        <v>50</v>
      </c>
      <c r="E34" s="14" t="s">
        <v>51</v>
      </c>
      <c r="F34" s="5">
        <v>200</v>
      </c>
      <c r="G34" s="5">
        <v>180</v>
      </c>
      <c r="H34" s="37">
        <f t="shared" si="1"/>
        <v>0.9</v>
      </c>
      <c r="I34" s="38"/>
    </row>
    <row r="35" spans="1:9" ht="18" customHeight="1">
      <c r="A35" s="4" t="s">
        <v>27</v>
      </c>
      <c r="B35" s="4" t="s">
        <v>27</v>
      </c>
      <c r="C35" s="4" t="s">
        <v>106</v>
      </c>
      <c r="D35" s="15" t="s">
        <v>10</v>
      </c>
      <c r="E35" s="14" t="s">
        <v>42</v>
      </c>
      <c r="F35" s="5">
        <v>3800</v>
      </c>
      <c r="G35" s="5">
        <v>300</v>
      </c>
      <c r="H35" s="37">
        <f t="shared" si="1"/>
        <v>7.8947368421052627E-2</v>
      </c>
      <c r="I35" s="38"/>
    </row>
    <row r="36" spans="1:9" ht="30.75" customHeight="1">
      <c r="A36" s="4" t="s">
        <v>107</v>
      </c>
      <c r="B36" s="4" t="s">
        <v>27</v>
      </c>
      <c r="C36" s="4" t="s">
        <v>106</v>
      </c>
      <c r="D36" s="15" t="s">
        <v>9</v>
      </c>
      <c r="E36" s="14" t="s">
        <v>108</v>
      </c>
      <c r="F36" s="5">
        <v>36600</v>
      </c>
      <c r="G36" s="5">
        <v>14000</v>
      </c>
      <c r="H36" s="39">
        <f>SUM(G36/F36)</f>
        <v>0.38251366120218577</v>
      </c>
      <c r="I36" s="40"/>
    </row>
    <row r="37" spans="1:9">
      <c r="A37" s="41" t="s">
        <v>19</v>
      </c>
      <c r="B37" s="42"/>
      <c r="C37" s="42"/>
      <c r="D37" s="42"/>
      <c r="E37" s="43"/>
      <c r="F37" s="5">
        <f>SUM(F5:F36)</f>
        <v>446447320.72000003</v>
      </c>
      <c r="G37" s="5">
        <f>SUM(G5:G36)</f>
        <v>38530876.340000004</v>
      </c>
      <c r="H37" s="37">
        <f t="shared" si="1"/>
        <v>8.6305538305975302E-2</v>
      </c>
      <c r="I37" s="38"/>
    </row>
    <row r="38" spans="1:9">
      <c r="A38" s="6"/>
      <c r="B38" s="6"/>
      <c r="C38" s="6"/>
      <c r="D38" s="6"/>
      <c r="E38" s="7"/>
      <c r="F38" s="8"/>
      <c r="G38" s="9"/>
      <c r="H38" s="9"/>
      <c r="I38" s="9"/>
    </row>
    <row r="39" spans="1:9">
      <c r="A39" s="6"/>
      <c r="B39" s="6"/>
      <c r="C39" s="6"/>
      <c r="D39" s="6"/>
      <c r="E39" s="7"/>
      <c r="F39" s="8"/>
      <c r="G39" s="9"/>
      <c r="H39" s="9"/>
      <c r="I39" s="9"/>
    </row>
    <row r="40" spans="1:9">
      <c r="A40" s="1"/>
      <c r="B40" s="1"/>
      <c r="C40" s="1"/>
      <c r="D40" s="1"/>
    </row>
  </sheetData>
  <mergeCells count="41">
    <mergeCell ref="H36:I36"/>
    <mergeCell ref="A37:E37"/>
    <mergeCell ref="H37:I37"/>
    <mergeCell ref="H20:I20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23:I23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1:I21"/>
    <mergeCell ref="H22:I22"/>
    <mergeCell ref="H10:I10"/>
    <mergeCell ref="A1:D2"/>
    <mergeCell ref="E1:E3"/>
    <mergeCell ref="F1:F3"/>
    <mergeCell ref="G1:G3"/>
    <mergeCell ref="H1:I3"/>
    <mergeCell ref="A4:D4"/>
    <mergeCell ref="H4:I4"/>
    <mergeCell ref="H5:I5"/>
    <mergeCell ref="H6:I6"/>
    <mergeCell ref="H7:I7"/>
    <mergeCell ref="H8:I8"/>
    <mergeCell ref="H9:I9"/>
  </mergeCells>
  <pageMargins left="0.19685039370078741" right="0" top="0.39370078740157483" bottom="0.39370078740157483" header="0.39370078740157483" footer="0.39370078740157483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9"/>
  <sheetViews>
    <sheetView workbookViewId="0">
      <selection activeCell="E40" sqref="E40"/>
    </sheetView>
  </sheetViews>
  <sheetFormatPr defaultRowHeight="15"/>
  <cols>
    <col min="2" max="2" width="7" customWidth="1"/>
    <col min="3" max="3" width="12" customWidth="1"/>
    <col min="5" max="5" width="52.28515625" customWidth="1"/>
    <col min="6" max="6" width="19.5703125" customWidth="1"/>
    <col min="7" max="7" width="16.28515625" customWidth="1"/>
    <col min="9" max="9" width="8.28515625" customWidth="1"/>
  </cols>
  <sheetData>
    <row r="1" spans="1:9" ht="4.5" customHeight="1">
      <c r="A1" s="46" t="s">
        <v>0</v>
      </c>
      <c r="B1" s="47"/>
      <c r="C1" s="47"/>
      <c r="D1" s="47"/>
      <c r="E1" s="50" t="s">
        <v>1</v>
      </c>
      <c r="F1" s="50" t="s">
        <v>2</v>
      </c>
      <c r="G1" s="50" t="s">
        <v>126</v>
      </c>
      <c r="H1" s="46" t="s">
        <v>3</v>
      </c>
      <c r="I1" s="53"/>
    </row>
    <row r="2" spans="1:9" ht="32.25" customHeight="1">
      <c r="A2" s="48"/>
      <c r="B2" s="49"/>
      <c r="C2" s="49"/>
      <c r="D2" s="49"/>
      <c r="E2" s="51"/>
      <c r="F2" s="51"/>
      <c r="G2" s="51"/>
      <c r="H2" s="54"/>
      <c r="I2" s="55"/>
    </row>
    <row r="3" spans="1:9" ht="13.5" customHeight="1">
      <c r="A3" s="17" t="s">
        <v>4</v>
      </c>
      <c r="B3" s="17" t="s">
        <v>5</v>
      </c>
      <c r="C3" s="17" t="s">
        <v>6</v>
      </c>
      <c r="D3" s="17" t="s">
        <v>7</v>
      </c>
      <c r="E3" s="52"/>
      <c r="F3" s="52"/>
      <c r="G3" s="52"/>
      <c r="H3" s="48"/>
      <c r="I3" s="56"/>
    </row>
    <row r="4" spans="1:9" ht="15.75">
      <c r="A4" s="57">
        <v>1</v>
      </c>
      <c r="B4" s="57"/>
      <c r="C4" s="57"/>
      <c r="D4" s="57"/>
      <c r="E4" s="26">
        <v>2</v>
      </c>
      <c r="F4" s="26">
        <v>3</v>
      </c>
      <c r="G4" s="26">
        <v>4</v>
      </c>
      <c r="H4" s="57" t="s">
        <v>8</v>
      </c>
      <c r="I4" s="57"/>
    </row>
    <row r="5" spans="1:9" ht="30">
      <c r="A5" s="2" t="s">
        <v>83</v>
      </c>
      <c r="B5" s="2" t="s">
        <v>11</v>
      </c>
      <c r="C5" s="2" t="s">
        <v>84</v>
      </c>
      <c r="D5" s="10" t="s">
        <v>9</v>
      </c>
      <c r="E5" s="11" t="s">
        <v>13</v>
      </c>
      <c r="F5" s="29">
        <v>50000</v>
      </c>
      <c r="G5" s="29">
        <v>0</v>
      </c>
      <c r="H5" s="44">
        <f t="shared" ref="H5:H12" si="0">SUM(G5/F5)</f>
        <v>0</v>
      </c>
      <c r="I5" s="45"/>
    </row>
    <row r="6" spans="1:9" ht="79.5" customHeight="1">
      <c r="A6" s="2" t="s">
        <v>14</v>
      </c>
      <c r="B6" s="2" t="s">
        <v>12</v>
      </c>
      <c r="C6" s="2" t="s">
        <v>86</v>
      </c>
      <c r="D6" s="10" t="s">
        <v>9</v>
      </c>
      <c r="E6" s="12" t="s">
        <v>85</v>
      </c>
      <c r="F6" s="29">
        <v>5500000</v>
      </c>
      <c r="G6" s="29">
        <v>1433601.38</v>
      </c>
      <c r="H6" s="44">
        <f t="shared" si="0"/>
        <v>0.26065479636363637</v>
      </c>
      <c r="I6" s="45"/>
    </row>
    <row r="7" spans="1:9" ht="79.5" customHeight="1">
      <c r="A7" s="2" t="s">
        <v>14</v>
      </c>
      <c r="B7" s="2" t="s">
        <v>12</v>
      </c>
      <c r="C7" s="2" t="s">
        <v>110</v>
      </c>
      <c r="D7" s="10" t="s">
        <v>9</v>
      </c>
      <c r="E7" s="12" t="s">
        <v>111</v>
      </c>
      <c r="F7" s="29">
        <v>18741288.710000001</v>
      </c>
      <c r="G7" s="29">
        <v>4445271.51</v>
      </c>
      <c r="H7" s="44">
        <f t="shared" si="0"/>
        <v>0.23719134680573412</v>
      </c>
      <c r="I7" s="45"/>
    </row>
    <row r="8" spans="1:9" ht="64.5" customHeight="1">
      <c r="A8" s="2" t="s">
        <v>14</v>
      </c>
      <c r="B8" s="2" t="s">
        <v>12</v>
      </c>
      <c r="C8" s="2" t="s">
        <v>89</v>
      </c>
      <c r="D8" s="10" t="s">
        <v>90</v>
      </c>
      <c r="E8" s="12" t="s">
        <v>91</v>
      </c>
      <c r="F8" s="29">
        <v>2991898.71</v>
      </c>
      <c r="G8" s="29">
        <v>1855200</v>
      </c>
      <c r="H8" s="44">
        <f t="shared" si="0"/>
        <v>0.62007446769479702</v>
      </c>
      <c r="I8" s="45"/>
    </row>
    <row r="9" spans="1:9" ht="62.25" customHeight="1">
      <c r="A9" s="2" t="s">
        <v>14</v>
      </c>
      <c r="B9" s="2" t="s">
        <v>12</v>
      </c>
      <c r="C9" s="2" t="s">
        <v>112</v>
      </c>
      <c r="D9" s="10" t="s">
        <v>90</v>
      </c>
      <c r="E9" s="12" t="s">
        <v>91</v>
      </c>
      <c r="F9" s="29">
        <v>8139801.29</v>
      </c>
      <c r="G9" s="29">
        <v>4999333.49</v>
      </c>
      <c r="H9" s="44">
        <f t="shared" si="0"/>
        <v>0.61418372659070164</v>
      </c>
      <c r="I9" s="45"/>
    </row>
    <row r="10" spans="1:9" ht="58.5" customHeight="1">
      <c r="A10" s="2" t="s">
        <v>27</v>
      </c>
      <c r="B10" s="2" t="s">
        <v>52</v>
      </c>
      <c r="C10" s="2" t="s">
        <v>93</v>
      </c>
      <c r="D10" s="10" t="s">
        <v>15</v>
      </c>
      <c r="E10" s="12" t="s">
        <v>92</v>
      </c>
      <c r="F10" s="29">
        <v>500000</v>
      </c>
      <c r="G10" s="29">
        <v>0</v>
      </c>
      <c r="H10" s="44">
        <f t="shared" si="0"/>
        <v>0</v>
      </c>
      <c r="I10" s="45"/>
    </row>
    <row r="11" spans="1:9">
      <c r="A11" s="2" t="s">
        <v>27</v>
      </c>
      <c r="B11" s="2" t="s">
        <v>52</v>
      </c>
      <c r="C11" s="2" t="s">
        <v>93</v>
      </c>
      <c r="D11" s="10" t="s">
        <v>9</v>
      </c>
      <c r="E11" s="12" t="s">
        <v>53</v>
      </c>
      <c r="F11" s="29">
        <v>19195694</v>
      </c>
      <c r="G11" s="29">
        <v>4293650.62</v>
      </c>
      <c r="H11" s="44">
        <f t="shared" si="0"/>
        <v>0.22367780086513153</v>
      </c>
      <c r="I11" s="45"/>
    </row>
    <row r="12" spans="1:9" ht="45">
      <c r="A12" s="2" t="s">
        <v>27</v>
      </c>
      <c r="B12" s="2" t="s">
        <v>52</v>
      </c>
      <c r="C12" s="2" t="s">
        <v>95</v>
      </c>
      <c r="D12" s="10" t="s">
        <v>9</v>
      </c>
      <c r="E12" s="12" t="s">
        <v>94</v>
      </c>
      <c r="F12" s="29">
        <v>500000</v>
      </c>
      <c r="G12" s="29">
        <v>199695.29</v>
      </c>
      <c r="H12" s="44">
        <f t="shared" si="0"/>
        <v>0.39939058</v>
      </c>
      <c r="I12" s="45"/>
    </row>
    <row r="13" spans="1:9" ht="26.25" customHeight="1">
      <c r="A13" s="2"/>
      <c r="B13" s="2"/>
      <c r="C13" s="2"/>
      <c r="D13" s="10" t="s">
        <v>9</v>
      </c>
      <c r="E13" s="12" t="s">
        <v>113</v>
      </c>
      <c r="F13" s="29">
        <v>2966337</v>
      </c>
      <c r="G13" s="29">
        <v>0</v>
      </c>
      <c r="H13" s="44">
        <v>0</v>
      </c>
      <c r="I13" s="45"/>
    </row>
    <row r="14" spans="1:9" ht="45.75" customHeight="1">
      <c r="A14" s="2" t="s">
        <v>27</v>
      </c>
      <c r="B14" s="2" t="s">
        <v>28</v>
      </c>
      <c r="C14" s="2" t="s">
        <v>96</v>
      </c>
      <c r="D14" s="10" t="s">
        <v>9</v>
      </c>
      <c r="E14" s="12" t="s">
        <v>26</v>
      </c>
      <c r="F14" s="29">
        <v>50000</v>
      </c>
      <c r="G14" s="29">
        <v>0</v>
      </c>
      <c r="H14" s="44">
        <v>0</v>
      </c>
      <c r="I14" s="45"/>
    </row>
    <row r="15" spans="1:9" ht="107.25" customHeight="1">
      <c r="A15" s="2" t="s">
        <v>27</v>
      </c>
      <c r="B15" s="2" t="s">
        <v>11</v>
      </c>
      <c r="C15" s="2" t="s">
        <v>98</v>
      </c>
      <c r="D15" s="10" t="s">
        <v>9</v>
      </c>
      <c r="E15" s="12" t="s">
        <v>97</v>
      </c>
      <c r="F15" s="29">
        <v>42020960.289999999</v>
      </c>
      <c r="G15" s="29">
        <v>11430672.93</v>
      </c>
      <c r="H15" s="44">
        <f>SUM(G15/F15)</f>
        <v>0.27202312491464481</v>
      </c>
      <c r="I15" s="45"/>
    </row>
    <row r="16" spans="1:9" ht="19.5" customHeight="1">
      <c r="A16" s="2" t="s">
        <v>27</v>
      </c>
      <c r="B16" s="2" t="s">
        <v>11</v>
      </c>
      <c r="C16" s="2" t="s">
        <v>98</v>
      </c>
      <c r="D16" s="10" t="s">
        <v>50</v>
      </c>
      <c r="E16" s="12" t="s">
        <v>51</v>
      </c>
      <c r="F16" s="29">
        <v>700</v>
      </c>
      <c r="G16" s="29">
        <v>0</v>
      </c>
      <c r="H16" s="44">
        <v>0</v>
      </c>
      <c r="I16" s="45"/>
    </row>
    <row r="17" spans="1:9" ht="18.75" customHeight="1">
      <c r="A17" s="2" t="s">
        <v>27</v>
      </c>
      <c r="B17" s="2" t="s">
        <v>11</v>
      </c>
      <c r="C17" s="2" t="s">
        <v>98</v>
      </c>
      <c r="D17" s="10" t="s">
        <v>10</v>
      </c>
      <c r="E17" s="12" t="s">
        <v>49</v>
      </c>
      <c r="F17" s="29">
        <v>100500</v>
      </c>
      <c r="G17" s="29">
        <v>18746</v>
      </c>
      <c r="H17" s="44">
        <v>0</v>
      </c>
      <c r="I17" s="45"/>
    </row>
    <row r="18" spans="1:9" ht="61.5" customHeight="1">
      <c r="A18" s="2" t="s">
        <v>27</v>
      </c>
      <c r="B18" s="2" t="s">
        <v>11</v>
      </c>
      <c r="C18" s="2" t="s">
        <v>99</v>
      </c>
      <c r="D18" s="10" t="s">
        <v>90</v>
      </c>
      <c r="E18" s="12" t="s">
        <v>100</v>
      </c>
      <c r="F18" s="29">
        <v>7000000</v>
      </c>
      <c r="G18" s="29">
        <v>2331686.16</v>
      </c>
      <c r="H18" s="44">
        <f>SUM(G18/F18)</f>
        <v>0.33309802285714291</v>
      </c>
      <c r="I18" s="45"/>
    </row>
    <row r="19" spans="1:9" ht="60">
      <c r="A19" s="2" t="s">
        <v>27</v>
      </c>
      <c r="B19" s="2" t="s">
        <v>27</v>
      </c>
      <c r="C19" s="2" t="s">
        <v>101</v>
      </c>
      <c r="D19" s="10" t="s">
        <v>9</v>
      </c>
      <c r="E19" s="12" t="s">
        <v>32</v>
      </c>
      <c r="F19" s="29">
        <v>600000</v>
      </c>
      <c r="G19" s="29">
        <v>199896.4</v>
      </c>
      <c r="H19" s="44">
        <f>SUM(G19/F19)</f>
        <v>0.33316066666666666</v>
      </c>
      <c r="I19" s="45"/>
    </row>
    <row r="20" spans="1:9" ht="33" customHeight="1">
      <c r="A20" s="2" t="s">
        <v>14</v>
      </c>
      <c r="B20" s="2" t="s">
        <v>12</v>
      </c>
      <c r="C20" s="2" t="s">
        <v>125</v>
      </c>
      <c r="D20" s="10" t="s">
        <v>64</v>
      </c>
      <c r="E20" s="12" t="s">
        <v>124</v>
      </c>
      <c r="F20" s="29">
        <v>823059</v>
      </c>
      <c r="G20" s="29">
        <v>823058.93</v>
      </c>
      <c r="H20" s="58">
        <v>0</v>
      </c>
      <c r="I20" s="59"/>
    </row>
    <row r="21" spans="1:9" ht="102.75" customHeight="1">
      <c r="A21" s="3" t="s">
        <v>34</v>
      </c>
      <c r="B21" s="3" t="s">
        <v>14</v>
      </c>
      <c r="C21" s="3" t="s">
        <v>35</v>
      </c>
      <c r="D21" s="13" t="s">
        <v>20</v>
      </c>
      <c r="E21" s="14" t="s">
        <v>33</v>
      </c>
      <c r="F21" s="30">
        <v>6159132</v>
      </c>
      <c r="G21" s="30">
        <v>0</v>
      </c>
      <c r="H21" s="58">
        <v>0</v>
      </c>
      <c r="I21" s="59"/>
    </row>
    <row r="22" spans="1:9" ht="30.75" customHeight="1">
      <c r="A22" s="3" t="s">
        <v>34</v>
      </c>
      <c r="B22" s="3" t="s">
        <v>11</v>
      </c>
      <c r="C22" s="3" t="s">
        <v>102</v>
      </c>
      <c r="D22" s="13" t="s">
        <v>103</v>
      </c>
      <c r="E22" s="14" t="s">
        <v>104</v>
      </c>
      <c r="F22" s="30">
        <v>1231956</v>
      </c>
      <c r="G22" s="30">
        <v>0</v>
      </c>
      <c r="H22" s="58">
        <v>0</v>
      </c>
      <c r="I22" s="59"/>
    </row>
    <row r="23" spans="1:9" ht="22.5" customHeight="1">
      <c r="A23" s="3" t="s">
        <v>27</v>
      </c>
      <c r="B23" s="3" t="s">
        <v>11</v>
      </c>
      <c r="C23" s="3" t="s">
        <v>114</v>
      </c>
      <c r="D23" s="13" t="s">
        <v>9</v>
      </c>
      <c r="E23" s="14" t="s">
        <v>115</v>
      </c>
      <c r="F23" s="30">
        <v>2656800.7200000002</v>
      </c>
      <c r="G23" s="30">
        <v>0</v>
      </c>
      <c r="H23" s="58">
        <v>0</v>
      </c>
      <c r="I23" s="59"/>
    </row>
    <row r="24" spans="1:9" ht="30.75" customHeight="1">
      <c r="A24" s="3" t="s">
        <v>27</v>
      </c>
      <c r="B24" s="3" t="s">
        <v>28</v>
      </c>
      <c r="C24" s="3" t="s">
        <v>120</v>
      </c>
      <c r="D24" s="13" t="s">
        <v>73</v>
      </c>
      <c r="E24" s="14" t="s">
        <v>116</v>
      </c>
      <c r="F24" s="30">
        <v>216911000</v>
      </c>
      <c r="G24" s="30">
        <v>0</v>
      </c>
      <c r="H24" s="58">
        <v>0</v>
      </c>
      <c r="I24" s="59"/>
    </row>
    <row r="25" spans="1:9" ht="30.75" customHeight="1">
      <c r="A25" s="3" t="s">
        <v>27</v>
      </c>
      <c r="B25" s="3" t="s">
        <v>52</v>
      </c>
      <c r="C25" s="3" t="s">
        <v>121</v>
      </c>
      <c r="D25" s="13" t="s">
        <v>15</v>
      </c>
      <c r="E25" s="14" t="s">
        <v>117</v>
      </c>
      <c r="F25" s="30">
        <v>48859000</v>
      </c>
      <c r="G25" s="30">
        <v>0</v>
      </c>
      <c r="H25" s="58">
        <v>0</v>
      </c>
      <c r="I25" s="59"/>
    </row>
    <row r="26" spans="1:9" ht="19.5" customHeight="1">
      <c r="A26" s="3" t="s">
        <v>14</v>
      </c>
      <c r="B26" s="3" t="s">
        <v>52</v>
      </c>
      <c r="C26" s="3" t="s">
        <v>122</v>
      </c>
      <c r="D26" s="13" t="s">
        <v>20</v>
      </c>
      <c r="E26" s="14" t="s">
        <v>118</v>
      </c>
      <c r="F26" s="30">
        <v>5403200</v>
      </c>
      <c r="G26" s="30">
        <v>0</v>
      </c>
      <c r="H26" s="58">
        <v>0</v>
      </c>
      <c r="I26" s="59"/>
    </row>
    <row r="27" spans="1:9" ht="30" customHeight="1">
      <c r="A27" s="3" t="s">
        <v>14</v>
      </c>
      <c r="B27" s="3" t="s">
        <v>27</v>
      </c>
      <c r="C27" s="3" t="s">
        <v>127</v>
      </c>
      <c r="D27" s="13" t="s">
        <v>9</v>
      </c>
      <c r="E27" s="14" t="s">
        <v>128</v>
      </c>
      <c r="F27" s="30">
        <v>2292465</v>
      </c>
      <c r="G27" s="30">
        <v>0</v>
      </c>
      <c r="H27" s="58">
        <v>0</v>
      </c>
      <c r="I27" s="59"/>
    </row>
    <row r="28" spans="1:9" ht="30.75" customHeight="1">
      <c r="A28" s="3" t="s">
        <v>27</v>
      </c>
      <c r="B28" s="3" t="s">
        <v>11</v>
      </c>
      <c r="C28" s="3" t="s">
        <v>123</v>
      </c>
      <c r="D28" s="13" t="s">
        <v>15</v>
      </c>
      <c r="E28" s="14" t="s">
        <v>119</v>
      </c>
      <c r="F28" s="30">
        <v>40954694</v>
      </c>
      <c r="G28" s="30">
        <v>0</v>
      </c>
      <c r="H28" s="58">
        <v>0</v>
      </c>
      <c r="I28" s="59"/>
    </row>
    <row r="29" spans="1:9">
      <c r="A29" s="4" t="s">
        <v>27</v>
      </c>
      <c r="B29" s="4" t="s">
        <v>27</v>
      </c>
      <c r="C29" s="4" t="s">
        <v>105</v>
      </c>
      <c r="D29" s="15" t="s">
        <v>16</v>
      </c>
      <c r="E29" s="14" t="s">
        <v>17</v>
      </c>
      <c r="F29" s="31">
        <v>7489200</v>
      </c>
      <c r="G29" s="31">
        <v>2985638.97</v>
      </c>
      <c r="H29" s="37">
        <f t="shared" ref="H29:H36" si="1">SUM(G29/F29)</f>
        <v>0.39865926534209262</v>
      </c>
      <c r="I29" s="38"/>
    </row>
    <row r="30" spans="1:9">
      <c r="A30" s="4" t="s">
        <v>27</v>
      </c>
      <c r="B30" s="4" t="s">
        <v>27</v>
      </c>
      <c r="C30" s="4" t="s">
        <v>105</v>
      </c>
      <c r="D30" s="15" t="s">
        <v>38</v>
      </c>
      <c r="E30" s="14" t="s">
        <v>37</v>
      </c>
      <c r="F30" s="31">
        <v>2261738</v>
      </c>
      <c r="G30" s="31">
        <v>893199.38</v>
      </c>
      <c r="H30" s="37">
        <f t="shared" si="1"/>
        <v>0.39491726274219208</v>
      </c>
      <c r="I30" s="38"/>
    </row>
    <row r="31" spans="1:9" ht="33" customHeight="1">
      <c r="A31" s="4" t="s">
        <v>27</v>
      </c>
      <c r="B31" s="4" t="s">
        <v>27</v>
      </c>
      <c r="C31" s="4" t="s">
        <v>105</v>
      </c>
      <c r="D31" s="15" t="s">
        <v>18</v>
      </c>
      <c r="E31" s="14" t="s">
        <v>39</v>
      </c>
      <c r="F31" s="31">
        <v>26352</v>
      </c>
      <c r="G31" s="31">
        <v>0</v>
      </c>
      <c r="H31" s="37">
        <f t="shared" si="1"/>
        <v>0</v>
      </c>
      <c r="I31" s="38"/>
    </row>
    <row r="32" spans="1:9" ht="30.75" customHeight="1">
      <c r="A32" s="4" t="s">
        <v>27</v>
      </c>
      <c r="B32" s="4" t="s">
        <v>27</v>
      </c>
      <c r="C32" s="4" t="s">
        <v>106</v>
      </c>
      <c r="D32" s="15" t="s">
        <v>9</v>
      </c>
      <c r="E32" s="14" t="s">
        <v>41</v>
      </c>
      <c r="F32" s="31">
        <v>632620</v>
      </c>
      <c r="G32" s="31">
        <v>258422.27</v>
      </c>
      <c r="H32" s="37">
        <f t="shared" si="1"/>
        <v>0.40849525781669876</v>
      </c>
      <c r="I32" s="38"/>
    </row>
    <row r="33" spans="1:9">
      <c r="A33" s="4" t="s">
        <v>27</v>
      </c>
      <c r="B33" s="4" t="s">
        <v>27</v>
      </c>
      <c r="C33" s="4" t="s">
        <v>106</v>
      </c>
      <c r="D33" s="15" t="s">
        <v>50</v>
      </c>
      <c r="E33" s="14" t="s">
        <v>51</v>
      </c>
      <c r="F33" s="31">
        <v>200</v>
      </c>
      <c r="G33" s="31">
        <v>180</v>
      </c>
      <c r="H33" s="37">
        <f t="shared" si="1"/>
        <v>0.9</v>
      </c>
      <c r="I33" s="38"/>
    </row>
    <row r="34" spans="1:9" ht="18" customHeight="1">
      <c r="A34" s="4" t="s">
        <v>27</v>
      </c>
      <c r="B34" s="4" t="s">
        <v>27</v>
      </c>
      <c r="C34" s="4" t="s">
        <v>106</v>
      </c>
      <c r="D34" s="15" t="s">
        <v>10</v>
      </c>
      <c r="E34" s="14" t="s">
        <v>42</v>
      </c>
      <c r="F34" s="31">
        <v>3800</v>
      </c>
      <c r="G34" s="31">
        <v>300</v>
      </c>
      <c r="H34" s="37">
        <f t="shared" si="1"/>
        <v>7.8947368421052627E-2</v>
      </c>
      <c r="I34" s="38"/>
    </row>
    <row r="35" spans="1:9" ht="30.75" customHeight="1">
      <c r="A35" s="4" t="s">
        <v>107</v>
      </c>
      <c r="B35" s="4" t="s">
        <v>27</v>
      </c>
      <c r="C35" s="4" t="s">
        <v>106</v>
      </c>
      <c r="D35" s="15" t="s">
        <v>9</v>
      </c>
      <c r="E35" s="14" t="s">
        <v>108</v>
      </c>
      <c r="F35" s="31">
        <v>36600</v>
      </c>
      <c r="G35" s="31">
        <v>14000</v>
      </c>
      <c r="H35" s="37">
        <v>0</v>
      </c>
      <c r="I35" s="60"/>
    </row>
    <row r="36" spans="1:9">
      <c r="A36" s="41" t="s">
        <v>19</v>
      </c>
      <c r="B36" s="42"/>
      <c r="C36" s="42"/>
      <c r="D36" s="42"/>
      <c r="E36" s="43"/>
      <c r="F36" s="5">
        <f>SUM(F5:F35)</f>
        <v>444098996.72000003</v>
      </c>
      <c r="G36" s="5">
        <f>SUM(G5:G35)</f>
        <v>36182553.330000006</v>
      </c>
      <c r="H36" s="37">
        <f t="shared" si="1"/>
        <v>8.1474071315708788E-2</v>
      </c>
      <c r="I36" s="38"/>
    </row>
    <row r="37" spans="1:9">
      <c r="A37" s="6"/>
      <c r="B37" s="6"/>
      <c r="C37" s="6"/>
      <c r="D37" s="6"/>
      <c r="E37" s="7"/>
      <c r="F37" s="8"/>
      <c r="G37" s="9"/>
      <c r="H37" s="9"/>
      <c r="I37" s="9"/>
    </row>
    <row r="38" spans="1:9">
      <c r="A38" s="6"/>
      <c r="B38" s="6"/>
      <c r="C38" s="6"/>
      <c r="D38" s="6"/>
      <c r="E38" s="7"/>
      <c r="F38" s="8"/>
      <c r="G38" s="9"/>
      <c r="H38" s="9"/>
      <c r="I38" s="9"/>
    </row>
    <row r="39" spans="1:9">
      <c r="A39" s="1"/>
      <c r="B39" s="1"/>
      <c r="C39" s="1"/>
      <c r="D39" s="1"/>
    </row>
  </sheetData>
  <mergeCells count="40">
    <mergeCell ref="A4:D4"/>
    <mergeCell ref="H4:I4"/>
    <mergeCell ref="H27:I27"/>
    <mergeCell ref="A1:D2"/>
    <mergeCell ref="E1:E3"/>
    <mergeCell ref="F1:F3"/>
    <mergeCell ref="G1:G3"/>
    <mergeCell ref="H1:I3"/>
    <mergeCell ref="H16:I16"/>
    <mergeCell ref="H5:I5"/>
    <mergeCell ref="H6:I6"/>
    <mergeCell ref="H7:I7"/>
    <mergeCell ref="H8:I8"/>
    <mergeCell ref="H9:I9"/>
    <mergeCell ref="H10:I10"/>
    <mergeCell ref="H11:I11"/>
    <mergeCell ref="H12:I12"/>
    <mergeCell ref="H14:I14"/>
    <mergeCell ref="H15:I15"/>
    <mergeCell ref="H18:I18"/>
    <mergeCell ref="H19:I19"/>
    <mergeCell ref="H13:I13"/>
    <mergeCell ref="H17:I17"/>
    <mergeCell ref="A36:E36"/>
    <mergeCell ref="H36:I36"/>
    <mergeCell ref="H23:I23"/>
    <mergeCell ref="H24:I24"/>
    <mergeCell ref="H25:I25"/>
    <mergeCell ref="H26:I26"/>
    <mergeCell ref="H28:I28"/>
    <mergeCell ref="H34:I34"/>
    <mergeCell ref="H35:I35"/>
    <mergeCell ref="H20:I20"/>
    <mergeCell ref="H30:I30"/>
    <mergeCell ref="H31:I31"/>
    <mergeCell ref="H32:I32"/>
    <mergeCell ref="H33:I33"/>
    <mergeCell ref="H21:I21"/>
    <mergeCell ref="H22:I22"/>
    <mergeCell ref="H29:I29"/>
  </mergeCells>
  <pageMargins left="0.19685039370078741" right="0" top="0.15748031496062992" bottom="0.19685039370078741" header="0.19685039370078741" footer="0.19685039370078741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K7" sqref="K7"/>
    </sheetView>
  </sheetViews>
  <sheetFormatPr defaultRowHeight="15"/>
  <cols>
    <col min="2" max="2" width="7" customWidth="1"/>
    <col min="3" max="3" width="12" customWidth="1"/>
    <col min="5" max="5" width="52.28515625" customWidth="1"/>
    <col min="6" max="6" width="19.5703125" customWidth="1"/>
    <col min="7" max="7" width="16.28515625" customWidth="1"/>
    <col min="9" max="9" width="8.28515625" customWidth="1"/>
  </cols>
  <sheetData>
    <row r="1" spans="1:9" ht="4.5" customHeight="1">
      <c r="A1" s="46" t="s">
        <v>0</v>
      </c>
      <c r="B1" s="47"/>
      <c r="C1" s="47"/>
      <c r="D1" s="47"/>
      <c r="E1" s="50" t="s">
        <v>1</v>
      </c>
      <c r="F1" s="50" t="s">
        <v>2</v>
      </c>
      <c r="G1" s="50" t="s">
        <v>109</v>
      </c>
      <c r="H1" s="46" t="s">
        <v>3</v>
      </c>
      <c r="I1" s="53"/>
    </row>
    <row r="2" spans="1:9" ht="32.25" customHeight="1">
      <c r="A2" s="48"/>
      <c r="B2" s="49"/>
      <c r="C2" s="49"/>
      <c r="D2" s="49"/>
      <c r="E2" s="51"/>
      <c r="F2" s="51"/>
      <c r="G2" s="51"/>
      <c r="H2" s="54"/>
      <c r="I2" s="55"/>
    </row>
    <row r="3" spans="1:9" ht="13.5" customHeight="1">
      <c r="A3" s="17" t="s">
        <v>4</v>
      </c>
      <c r="B3" s="17" t="s">
        <v>5</v>
      </c>
      <c r="C3" s="17" t="s">
        <v>6</v>
      </c>
      <c r="D3" s="17" t="s">
        <v>7</v>
      </c>
      <c r="E3" s="52"/>
      <c r="F3" s="52"/>
      <c r="G3" s="52"/>
      <c r="H3" s="48"/>
      <c r="I3" s="56"/>
    </row>
    <row r="4" spans="1:9" ht="15.75">
      <c r="A4" s="57">
        <v>1</v>
      </c>
      <c r="B4" s="57"/>
      <c r="C4" s="57"/>
      <c r="D4" s="57"/>
      <c r="E4" s="25">
        <v>2</v>
      </c>
      <c r="F4" s="25">
        <v>3</v>
      </c>
      <c r="G4" s="25">
        <v>4</v>
      </c>
      <c r="H4" s="57" t="s">
        <v>8</v>
      </c>
      <c r="I4" s="57"/>
    </row>
    <row r="5" spans="1:9" ht="30">
      <c r="A5" s="2" t="s">
        <v>83</v>
      </c>
      <c r="B5" s="2" t="s">
        <v>11</v>
      </c>
      <c r="C5" s="2" t="s">
        <v>84</v>
      </c>
      <c r="D5" s="10" t="s">
        <v>9</v>
      </c>
      <c r="E5" s="11" t="s">
        <v>13</v>
      </c>
      <c r="F5" s="20">
        <v>50000</v>
      </c>
      <c r="G5" s="20">
        <v>0</v>
      </c>
      <c r="H5" s="44">
        <f t="shared" ref="H5:H13" si="0">SUM(G5/F5)</f>
        <v>0</v>
      </c>
      <c r="I5" s="45"/>
    </row>
    <row r="6" spans="1:9" ht="79.5" customHeight="1">
      <c r="A6" s="2" t="s">
        <v>14</v>
      </c>
      <c r="B6" s="2" t="s">
        <v>12</v>
      </c>
      <c r="C6" s="2" t="s">
        <v>86</v>
      </c>
      <c r="D6" s="10" t="s">
        <v>9</v>
      </c>
      <c r="E6" s="12" t="s">
        <v>85</v>
      </c>
      <c r="F6" s="20">
        <v>5500000</v>
      </c>
      <c r="G6" s="20">
        <v>1403790.83</v>
      </c>
      <c r="H6" s="44">
        <f t="shared" si="0"/>
        <v>0.25523469636363638</v>
      </c>
      <c r="I6" s="45"/>
    </row>
    <row r="7" spans="1:9" ht="49.5" customHeight="1">
      <c r="A7" s="2" t="s">
        <v>14</v>
      </c>
      <c r="B7" s="2" t="s">
        <v>12</v>
      </c>
      <c r="C7" s="2" t="s">
        <v>87</v>
      </c>
      <c r="D7" s="10" t="s">
        <v>9</v>
      </c>
      <c r="E7" s="12" t="s">
        <v>88</v>
      </c>
      <c r="F7" s="20">
        <v>18691288.710000001</v>
      </c>
      <c r="G7" s="20">
        <v>0</v>
      </c>
      <c r="H7" s="44">
        <f t="shared" si="0"/>
        <v>0</v>
      </c>
      <c r="I7" s="45"/>
    </row>
    <row r="8" spans="1:9" ht="64.5" customHeight="1">
      <c r="A8" s="2" t="s">
        <v>14</v>
      </c>
      <c r="B8" s="2" t="s">
        <v>12</v>
      </c>
      <c r="C8" s="2" t="s">
        <v>89</v>
      </c>
      <c r="D8" s="10" t="s">
        <v>90</v>
      </c>
      <c r="E8" s="12" t="s">
        <v>91</v>
      </c>
      <c r="F8" s="20">
        <v>2991898.71</v>
      </c>
      <c r="G8" s="20">
        <v>1668165.24</v>
      </c>
      <c r="H8" s="44">
        <f t="shared" si="0"/>
        <v>0.55756073373219239</v>
      </c>
      <c r="I8" s="45"/>
    </row>
    <row r="9" spans="1:9" ht="62.25" customHeight="1">
      <c r="A9" s="2" t="s">
        <v>14</v>
      </c>
      <c r="B9" s="2" t="s">
        <v>12</v>
      </c>
      <c r="C9" s="2" t="s">
        <v>87</v>
      </c>
      <c r="D9" s="10" t="s">
        <v>90</v>
      </c>
      <c r="E9" s="12" t="s">
        <v>91</v>
      </c>
      <c r="F9" s="20">
        <v>8139801.29</v>
      </c>
      <c r="G9" s="20">
        <v>0</v>
      </c>
      <c r="H9" s="44">
        <f t="shared" si="0"/>
        <v>0</v>
      </c>
      <c r="I9" s="45"/>
    </row>
    <row r="10" spans="1:9" ht="62.25" customHeight="1">
      <c r="A10" s="2" t="s">
        <v>14</v>
      </c>
      <c r="B10" s="2" t="s">
        <v>12</v>
      </c>
      <c r="C10" s="2" t="s">
        <v>110</v>
      </c>
      <c r="D10" s="10" t="s">
        <v>9</v>
      </c>
      <c r="E10" s="12" t="s">
        <v>85</v>
      </c>
      <c r="F10" s="20">
        <v>50000</v>
      </c>
      <c r="G10" s="20">
        <v>0</v>
      </c>
      <c r="H10" s="44">
        <f t="shared" si="0"/>
        <v>0</v>
      </c>
      <c r="I10" s="45"/>
    </row>
    <row r="11" spans="1:9" ht="58.5" customHeight="1">
      <c r="A11" s="2" t="s">
        <v>27</v>
      </c>
      <c r="B11" s="2" t="s">
        <v>52</v>
      </c>
      <c r="C11" s="2" t="s">
        <v>93</v>
      </c>
      <c r="D11" s="10" t="s">
        <v>15</v>
      </c>
      <c r="E11" s="12" t="s">
        <v>92</v>
      </c>
      <c r="F11" s="20">
        <v>500000</v>
      </c>
      <c r="G11" s="20">
        <v>0</v>
      </c>
      <c r="H11" s="44">
        <f t="shared" si="0"/>
        <v>0</v>
      </c>
      <c r="I11" s="45"/>
    </row>
    <row r="12" spans="1:9">
      <c r="A12" s="2" t="s">
        <v>27</v>
      </c>
      <c r="B12" s="2" t="s">
        <v>52</v>
      </c>
      <c r="C12" s="2" t="s">
        <v>93</v>
      </c>
      <c r="D12" s="10" t="s">
        <v>9</v>
      </c>
      <c r="E12" s="12" t="s">
        <v>53</v>
      </c>
      <c r="F12" s="20">
        <v>19601337</v>
      </c>
      <c r="G12" s="20">
        <v>0</v>
      </c>
      <c r="H12" s="44">
        <f t="shared" si="0"/>
        <v>0</v>
      </c>
      <c r="I12" s="45"/>
    </row>
    <row r="13" spans="1:9" ht="45">
      <c r="A13" s="2" t="s">
        <v>27</v>
      </c>
      <c r="B13" s="2" t="s">
        <v>52</v>
      </c>
      <c r="C13" s="2" t="s">
        <v>95</v>
      </c>
      <c r="D13" s="10" t="s">
        <v>9</v>
      </c>
      <c r="E13" s="12" t="s">
        <v>94</v>
      </c>
      <c r="F13" s="20">
        <v>500000</v>
      </c>
      <c r="G13" s="20">
        <v>199695.29</v>
      </c>
      <c r="H13" s="44">
        <f t="shared" si="0"/>
        <v>0.39939058</v>
      </c>
      <c r="I13" s="45"/>
    </row>
    <row r="14" spans="1:9" ht="45.75" customHeight="1">
      <c r="A14" s="2" t="s">
        <v>27</v>
      </c>
      <c r="B14" s="2" t="s">
        <v>28</v>
      </c>
      <c r="C14" s="2" t="s">
        <v>96</v>
      </c>
      <c r="D14" s="10" t="s">
        <v>9</v>
      </c>
      <c r="E14" s="12" t="s">
        <v>26</v>
      </c>
      <c r="F14" s="20">
        <v>50000</v>
      </c>
      <c r="G14" s="20">
        <v>0</v>
      </c>
      <c r="H14" s="44">
        <v>0</v>
      </c>
      <c r="I14" s="45"/>
    </row>
    <row r="15" spans="1:9" ht="107.25" customHeight="1">
      <c r="A15" s="2" t="s">
        <v>27</v>
      </c>
      <c r="B15" s="2" t="s">
        <v>11</v>
      </c>
      <c r="C15" s="2" t="s">
        <v>98</v>
      </c>
      <c r="D15" s="10" t="s">
        <v>9</v>
      </c>
      <c r="E15" s="12" t="s">
        <v>97</v>
      </c>
      <c r="F15" s="20">
        <v>43786700.289999999</v>
      </c>
      <c r="G15" s="20">
        <v>871918.41</v>
      </c>
      <c r="H15" s="44">
        <f>SUM(G15/F15)</f>
        <v>1.9912859480738919E-2</v>
      </c>
      <c r="I15" s="45"/>
    </row>
    <row r="16" spans="1:9" ht="19.5" customHeight="1">
      <c r="A16" s="2" t="s">
        <v>27</v>
      </c>
      <c r="B16" s="2" t="s">
        <v>11</v>
      </c>
      <c r="C16" s="2" t="s">
        <v>98</v>
      </c>
      <c r="D16" s="10" t="s">
        <v>50</v>
      </c>
      <c r="E16" s="12" t="s">
        <v>51</v>
      </c>
      <c r="F16" s="20">
        <v>700</v>
      </c>
      <c r="G16" s="20">
        <v>0</v>
      </c>
      <c r="H16" s="44">
        <v>0</v>
      </c>
      <c r="I16" s="45"/>
    </row>
    <row r="17" spans="1:9" ht="18.75" customHeight="1">
      <c r="A17" s="2" t="s">
        <v>27</v>
      </c>
      <c r="B17" s="2" t="s">
        <v>11</v>
      </c>
      <c r="C17" s="2" t="s">
        <v>98</v>
      </c>
      <c r="D17" s="10" t="s">
        <v>10</v>
      </c>
      <c r="E17" s="12" t="s">
        <v>49</v>
      </c>
      <c r="F17" s="20">
        <v>100500</v>
      </c>
      <c r="G17" s="20">
        <v>6119</v>
      </c>
      <c r="H17" s="44">
        <v>0</v>
      </c>
      <c r="I17" s="45"/>
    </row>
    <row r="18" spans="1:9" ht="61.5" customHeight="1">
      <c r="A18" s="2" t="s">
        <v>27</v>
      </c>
      <c r="B18" s="2" t="s">
        <v>11</v>
      </c>
      <c r="C18" s="2" t="s">
        <v>99</v>
      </c>
      <c r="D18" s="10" t="s">
        <v>90</v>
      </c>
      <c r="E18" s="12" t="s">
        <v>100</v>
      </c>
      <c r="F18" s="20">
        <v>7000000</v>
      </c>
      <c r="G18" s="20">
        <v>1165596.5900000001</v>
      </c>
      <c r="H18" s="44">
        <f>SUM(G18/F18)</f>
        <v>0.16651379857142859</v>
      </c>
      <c r="I18" s="45"/>
    </row>
    <row r="19" spans="1:9" ht="60">
      <c r="A19" s="2" t="s">
        <v>27</v>
      </c>
      <c r="B19" s="2" t="s">
        <v>27</v>
      </c>
      <c r="C19" s="2" t="s">
        <v>101</v>
      </c>
      <c r="D19" s="10" t="s">
        <v>9</v>
      </c>
      <c r="E19" s="12" t="s">
        <v>32</v>
      </c>
      <c r="F19" s="20">
        <v>1600000</v>
      </c>
      <c r="G19" s="20">
        <v>147872.39000000001</v>
      </c>
      <c r="H19" s="44">
        <f>SUM(G19/F19)</f>
        <v>9.2420243750000006E-2</v>
      </c>
      <c r="I19" s="45"/>
    </row>
    <row r="20" spans="1:9" ht="102.75" customHeight="1">
      <c r="A20" s="3" t="s">
        <v>34</v>
      </c>
      <c r="B20" s="3" t="s">
        <v>14</v>
      </c>
      <c r="C20" s="3" t="s">
        <v>35</v>
      </c>
      <c r="D20" s="13" t="s">
        <v>20</v>
      </c>
      <c r="E20" s="14" t="s">
        <v>33</v>
      </c>
      <c r="F20" s="21">
        <v>6159132</v>
      </c>
      <c r="G20" s="21">
        <v>0</v>
      </c>
      <c r="H20" s="58">
        <v>0</v>
      </c>
      <c r="I20" s="59"/>
    </row>
    <row r="21" spans="1:9" ht="30.75" customHeight="1">
      <c r="A21" s="3" t="s">
        <v>34</v>
      </c>
      <c r="B21" s="3" t="s">
        <v>11</v>
      </c>
      <c r="C21" s="3" t="s">
        <v>102</v>
      </c>
      <c r="D21" s="13" t="s">
        <v>103</v>
      </c>
      <c r="E21" s="14" t="s">
        <v>104</v>
      </c>
      <c r="F21" s="21">
        <v>1231956</v>
      </c>
      <c r="G21" s="21">
        <v>0</v>
      </c>
      <c r="H21" s="58">
        <v>0</v>
      </c>
      <c r="I21" s="59"/>
    </row>
    <row r="22" spans="1:9">
      <c r="A22" s="4" t="s">
        <v>27</v>
      </c>
      <c r="B22" s="4" t="s">
        <v>27</v>
      </c>
      <c r="C22" s="4" t="s">
        <v>105</v>
      </c>
      <c r="D22" s="15" t="s">
        <v>16</v>
      </c>
      <c r="E22" s="14" t="s">
        <v>17</v>
      </c>
      <c r="F22" s="5">
        <v>7489200</v>
      </c>
      <c r="G22" s="5">
        <v>1801080.8</v>
      </c>
      <c r="H22" s="37">
        <f t="shared" ref="H22:H29" si="1">SUM(G22/F22)</f>
        <v>0.24049041286118678</v>
      </c>
      <c r="I22" s="38"/>
    </row>
    <row r="23" spans="1:9">
      <c r="A23" s="4" t="s">
        <v>27</v>
      </c>
      <c r="B23" s="4" t="s">
        <v>27</v>
      </c>
      <c r="C23" s="4" t="s">
        <v>105</v>
      </c>
      <c r="D23" s="15" t="s">
        <v>38</v>
      </c>
      <c r="E23" s="14" t="s">
        <v>37</v>
      </c>
      <c r="F23" s="5">
        <v>2261738</v>
      </c>
      <c r="G23" s="5">
        <v>538479.38</v>
      </c>
      <c r="H23" s="37">
        <f t="shared" si="1"/>
        <v>0.23808212091763059</v>
      </c>
      <c r="I23" s="38"/>
    </row>
    <row r="24" spans="1:9" ht="33" customHeight="1">
      <c r="A24" s="4" t="s">
        <v>27</v>
      </c>
      <c r="B24" s="4" t="s">
        <v>27</v>
      </c>
      <c r="C24" s="4" t="s">
        <v>105</v>
      </c>
      <c r="D24" s="15" t="s">
        <v>18</v>
      </c>
      <c r="E24" s="14" t="s">
        <v>39</v>
      </c>
      <c r="F24" s="5">
        <v>26352</v>
      </c>
      <c r="G24" s="5">
        <v>0</v>
      </c>
      <c r="H24" s="37">
        <f t="shared" si="1"/>
        <v>0</v>
      </c>
      <c r="I24" s="38"/>
    </row>
    <row r="25" spans="1:9" ht="30.75" customHeight="1">
      <c r="A25" s="4" t="s">
        <v>27</v>
      </c>
      <c r="B25" s="4" t="s">
        <v>27</v>
      </c>
      <c r="C25" s="4" t="s">
        <v>106</v>
      </c>
      <c r="D25" s="15" t="s">
        <v>9</v>
      </c>
      <c r="E25" s="14" t="s">
        <v>41</v>
      </c>
      <c r="F25" s="5">
        <v>632620</v>
      </c>
      <c r="G25" s="5">
        <v>116128.51</v>
      </c>
      <c r="H25" s="37">
        <f t="shared" si="1"/>
        <v>0.18356756030476432</v>
      </c>
      <c r="I25" s="38"/>
    </row>
    <row r="26" spans="1:9">
      <c r="A26" s="4" t="s">
        <v>27</v>
      </c>
      <c r="B26" s="4" t="s">
        <v>27</v>
      </c>
      <c r="C26" s="4" t="s">
        <v>106</v>
      </c>
      <c r="D26" s="15" t="s">
        <v>50</v>
      </c>
      <c r="E26" s="14" t="s">
        <v>51</v>
      </c>
      <c r="F26" s="5">
        <v>200</v>
      </c>
      <c r="G26" s="5">
        <v>0</v>
      </c>
      <c r="H26" s="37">
        <f t="shared" si="1"/>
        <v>0</v>
      </c>
      <c r="I26" s="38"/>
    </row>
    <row r="27" spans="1:9" ht="18" customHeight="1">
      <c r="A27" s="4" t="s">
        <v>27</v>
      </c>
      <c r="B27" s="4" t="s">
        <v>27</v>
      </c>
      <c r="C27" s="4" t="s">
        <v>106</v>
      </c>
      <c r="D27" s="15" t="s">
        <v>10</v>
      </c>
      <c r="E27" s="14" t="s">
        <v>42</v>
      </c>
      <c r="F27" s="5">
        <v>3800</v>
      </c>
      <c r="G27" s="5">
        <v>300</v>
      </c>
      <c r="H27" s="37">
        <f t="shared" si="1"/>
        <v>7.8947368421052627E-2</v>
      </c>
      <c r="I27" s="38"/>
    </row>
    <row r="28" spans="1:9" ht="30.75" customHeight="1">
      <c r="A28" s="4" t="s">
        <v>107</v>
      </c>
      <c r="B28" s="4" t="s">
        <v>27</v>
      </c>
      <c r="C28" s="4" t="s">
        <v>106</v>
      </c>
      <c r="D28" s="15" t="s">
        <v>9</v>
      </c>
      <c r="E28" s="14" t="s">
        <v>108</v>
      </c>
      <c r="F28" s="5">
        <v>36600</v>
      </c>
      <c r="G28" s="5">
        <v>0</v>
      </c>
      <c r="H28" s="37">
        <v>0</v>
      </c>
      <c r="I28" s="60"/>
    </row>
    <row r="29" spans="1:9">
      <c r="A29" s="41" t="s">
        <v>19</v>
      </c>
      <c r="B29" s="42"/>
      <c r="C29" s="42"/>
      <c r="D29" s="42"/>
      <c r="E29" s="43"/>
      <c r="F29" s="5">
        <f>SUM(F5:F28)</f>
        <v>126403824</v>
      </c>
      <c r="G29" s="5">
        <f>SUM(G5:G28)</f>
        <v>7919146.4399999995</v>
      </c>
      <c r="H29" s="37">
        <f t="shared" si="1"/>
        <v>6.264957965195736E-2</v>
      </c>
      <c r="I29" s="38"/>
    </row>
    <row r="30" spans="1:9">
      <c r="A30" s="6"/>
      <c r="B30" s="6"/>
      <c r="C30" s="6"/>
      <c r="D30" s="6"/>
      <c r="E30" s="7"/>
      <c r="F30" s="8"/>
      <c r="G30" s="9"/>
      <c r="H30" s="9"/>
      <c r="I30" s="9"/>
    </row>
    <row r="31" spans="1:9">
      <c r="A31" s="6"/>
      <c r="B31" s="6"/>
      <c r="C31" s="6"/>
      <c r="D31" s="6"/>
      <c r="E31" s="7"/>
      <c r="F31" s="8"/>
      <c r="G31" s="9"/>
      <c r="H31" s="9"/>
      <c r="I31" s="9"/>
    </row>
    <row r="32" spans="1:9">
      <c r="A32" s="1"/>
      <c r="B32" s="1"/>
      <c r="C32" s="1"/>
      <c r="D32" s="1"/>
    </row>
  </sheetData>
  <mergeCells count="33">
    <mergeCell ref="A29:E29"/>
    <mergeCell ref="H29:I29"/>
    <mergeCell ref="H23:I23"/>
    <mergeCell ref="H24:I24"/>
    <mergeCell ref="H25:I25"/>
    <mergeCell ref="H26:I26"/>
    <mergeCell ref="H27:I27"/>
    <mergeCell ref="H28:I28"/>
    <mergeCell ref="H22:I22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10:I10"/>
    <mergeCell ref="A1:D2"/>
    <mergeCell ref="E1:E3"/>
    <mergeCell ref="F1:F3"/>
    <mergeCell ref="G1:G3"/>
    <mergeCell ref="H1:I3"/>
    <mergeCell ref="A4:D4"/>
    <mergeCell ref="H4:I4"/>
    <mergeCell ref="H5:I5"/>
    <mergeCell ref="H6:I6"/>
    <mergeCell ref="H7:I7"/>
    <mergeCell ref="H8:I8"/>
    <mergeCell ref="H9:I9"/>
  </mergeCells>
  <pageMargins left="0.19685039370078741" right="0" top="0.15748031496062992" bottom="0.19685039370078741" header="0.19685039370078741" footer="0.19685039370078741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F10" sqref="F10"/>
    </sheetView>
  </sheetViews>
  <sheetFormatPr defaultRowHeight="15"/>
  <cols>
    <col min="2" max="2" width="7" customWidth="1"/>
    <col min="3" max="3" width="12" customWidth="1"/>
    <col min="5" max="5" width="52.28515625" customWidth="1"/>
    <col min="6" max="6" width="19.5703125" customWidth="1"/>
    <col min="7" max="7" width="16.28515625" customWidth="1"/>
    <col min="9" max="9" width="8.28515625" customWidth="1"/>
  </cols>
  <sheetData>
    <row r="1" spans="1:9" ht="4.5" customHeight="1">
      <c r="A1" s="46" t="s">
        <v>0</v>
      </c>
      <c r="B1" s="47"/>
      <c r="C1" s="47"/>
      <c r="D1" s="47"/>
      <c r="E1" s="50" t="s">
        <v>1</v>
      </c>
      <c r="F1" s="50" t="s">
        <v>2</v>
      </c>
      <c r="G1" s="50" t="s">
        <v>109</v>
      </c>
      <c r="H1" s="46" t="s">
        <v>3</v>
      </c>
      <c r="I1" s="53"/>
    </row>
    <row r="2" spans="1:9" ht="32.25" customHeight="1">
      <c r="A2" s="48"/>
      <c r="B2" s="49"/>
      <c r="C2" s="49"/>
      <c r="D2" s="49"/>
      <c r="E2" s="51"/>
      <c r="F2" s="51"/>
      <c r="G2" s="51"/>
      <c r="H2" s="54"/>
      <c r="I2" s="55"/>
    </row>
    <row r="3" spans="1:9" ht="13.5" customHeight="1">
      <c r="A3" s="17" t="s">
        <v>4</v>
      </c>
      <c r="B3" s="17" t="s">
        <v>5</v>
      </c>
      <c r="C3" s="17" t="s">
        <v>6</v>
      </c>
      <c r="D3" s="17" t="s">
        <v>7</v>
      </c>
      <c r="E3" s="52"/>
      <c r="F3" s="52"/>
      <c r="G3" s="52"/>
      <c r="H3" s="48"/>
      <c r="I3" s="56"/>
    </row>
    <row r="4" spans="1:9" ht="15.75">
      <c r="A4" s="57">
        <v>1</v>
      </c>
      <c r="B4" s="57"/>
      <c r="C4" s="57"/>
      <c r="D4" s="57"/>
      <c r="E4" s="24">
        <v>2</v>
      </c>
      <c r="F4" s="24">
        <v>3</v>
      </c>
      <c r="G4" s="24">
        <v>4</v>
      </c>
      <c r="H4" s="57" t="s">
        <v>8</v>
      </c>
      <c r="I4" s="57"/>
    </row>
    <row r="5" spans="1:9" ht="30">
      <c r="A5" s="2" t="s">
        <v>83</v>
      </c>
      <c r="B5" s="2" t="s">
        <v>11</v>
      </c>
      <c r="C5" s="2" t="s">
        <v>84</v>
      </c>
      <c r="D5" s="10" t="s">
        <v>9</v>
      </c>
      <c r="E5" s="11" t="s">
        <v>13</v>
      </c>
      <c r="F5" s="20">
        <v>50000</v>
      </c>
      <c r="G5" s="20">
        <v>0</v>
      </c>
      <c r="H5" s="44">
        <f t="shared" ref="H5:H13" si="0">SUM(G5/F5)</f>
        <v>0</v>
      </c>
      <c r="I5" s="45"/>
    </row>
    <row r="6" spans="1:9" ht="79.5" customHeight="1">
      <c r="A6" s="2" t="s">
        <v>14</v>
      </c>
      <c r="B6" s="2" t="s">
        <v>12</v>
      </c>
      <c r="C6" s="2" t="s">
        <v>86</v>
      </c>
      <c r="D6" s="10" t="s">
        <v>9</v>
      </c>
      <c r="E6" s="12" t="s">
        <v>85</v>
      </c>
      <c r="F6" s="20">
        <v>5500000</v>
      </c>
      <c r="G6" s="20">
        <v>314143.2</v>
      </c>
      <c r="H6" s="44">
        <f t="shared" si="0"/>
        <v>5.7116945454545459E-2</v>
      </c>
      <c r="I6" s="45"/>
    </row>
    <row r="7" spans="1:9" ht="49.5" customHeight="1">
      <c r="A7" s="2" t="s">
        <v>14</v>
      </c>
      <c r="B7" s="2" t="s">
        <v>12</v>
      </c>
      <c r="C7" s="2" t="s">
        <v>87</v>
      </c>
      <c r="D7" s="10" t="s">
        <v>9</v>
      </c>
      <c r="E7" s="12" t="s">
        <v>88</v>
      </c>
      <c r="F7" s="20">
        <v>18691288.710000001</v>
      </c>
      <c r="G7" s="20">
        <v>0</v>
      </c>
      <c r="H7" s="44">
        <f t="shared" si="0"/>
        <v>0</v>
      </c>
      <c r="I7" s="45"/>
    </row>
    <row r="8" spans="1:9" ht="64.5" customHeight="1">
      <c r="A8" s="2" t="s">
        <v>14</v>
      </c>
      <c r="B8" s="2" t="s">
        <v>12</v>
      </c>
      <c r="C8" s="2" t="s">
        <v>89</v>
      </c>
      <c r="D8" s="10" t="s">
        <v>90</v>
      </c>
      <c r="E8" s="12" t="s">
        <v>91</v>
      </c>
      <c r="F8" s="20">
        <v>2991898.71</v>
      </c>
      <c r="G8" s="20">
        <v>439354.26</v>
      </c>
      <c r="H8" s="44">
        <f t="shared" si="0"/>
        <v>0.14684797267083952</v>
      </c>
      <c r="I8" s="45"/>
    </row>
    <row r="9" spans="1:9" ht="62.25" customHeight="1">
      <c r="A9" s="2" t="s">
        <v>14</v>
      </c>
      <c r="B9" s="2" t="s">
        <v>12</v>
      </c>
      <c r="C9" s="2" t="s">
        <v>87</v>
      </c>
      <c r="D9" s="10" t="s">
        <v>90</v>
      </c>
      <c r="E9" s="12" t="s">
        <v>91</v>
      </c>
      <c r="F9" s="20">
        <v>8139801.29</v>
      </c>
      <c r="G9" s="20">
        <v>0</v>
      </c>
      <c r="H9" s="44">
        <f t="shared" si="0"/>
        <v>0</v>
      </c>
      <c r="I9" s="45"/>
    </row>
    <row r="10" spans="1:9" ht="62.25" customHeight="1">
      <c r="A10" s="2" t="s">
        <v>14</v>
      </c>
      <c r="B10" s="2" t="s">
        <v>12</v>
      </c>
      <c r="C10" s="2" t="s">
        <v>110</v>
      </c>
      <c r="D10" s="10" t="s">
        <v>9</v>
      </c>
      <c r="E10" s="12" t="s">
        <v>85</v>
      </c>
      <c r="F10" s="20">
        <v>50000</v>
      </c>
      <c r="G10" s="20">
        <v>0</v>
      </c>
      <c r="H10" s="44">
        <f t="shared" si="0"/>
        <v>0</v>
      </c>
      <c r="I10" s="45"/>
    </row>
    <row r="11" spans="1:9" ht="58.5" customHeight="1">
      <c r="A11" s="2" t="s">
        <v>27</v>
      </c>
      <c r="B11" s="2" t="s">
        <v>52</v>
      </c>
      <c r="C11" s="2" t="s">
        <v>93</v>
      </c>
      <c r="D11" s="10" t="s">
        <v>15</v>
      </c>
      <c r="E11" s="12" t="s">
        <v>92</v>
      </c>
      <c r="F11" s="20">
        <v>500000</v>
      </c>
      <c r="G11" s="20">
        <v>0</v>
      </c>
      <c r="H11" s="44">
        <f t="shared" si="0"/>
        <v>0</v>
      </c>
      <c r="I11" s="45"/>
    </row>
    <row r="12" spans="1:9">
      <c r="A12" s="2" t="s">
        <v>27</v>
      </c>
      <c r="B12" s="2" t="s">
        <v>52</v>
      </c>
      <c r="C12" s="2" t="s">
        <v>93</v>
      </c>
      <c r="D12" s="10" t="s">
        <v>9</v>
      </c>
      <c r="E12" s="12" t="s">
        <v>53</v>
      </c>
      <c r="F12" s="20">
        <v>19601337</v>
      </c>
      <c r="G12" s="20">
        <v>0</v>
      </c>
      <c r="H12" s="44">
        <f t="shared" si="0"/>
        <v>0</v>
      </c>
      <c r="I12" s="45"/>
    </row>
    <row r="13" spans="1:9" ht="45">
      <c r="A13" s="2" t="s">
        <v>27</v>
      </c>
      <c r="B13" s="2" t="s">
        <v>52</v>
      </c>
      <c r="C13" s="2" t="s">
        <v>95</v>
      </c>
      <c r="D13" s="10" t="s">
        <v>9</v>
      </c>
      <c r="E13" s="12" t="s">
        <v>94</v>
      </c>
      <c r="F13" s="20">
        <v>500000</v>
      </c>
      <c r="G13" s="20">
        <v>199695.29</v>
      </c>
      <c r="H13" s="44">
        <f t="shared" si="0"/>
        <v>0.39939058</v>
      </c>
      <c r="I13" s="45"/>
    </row>
    <row r="14" spans="1:9" ht="45.75" customHeight="1">
      <c r="A14" s="2" t="s">
        <v>27</v>
      </c>
      <c r="B14" s="2" t="s">
        <v>28</v>
      </c>
      <c r="C14" s="2" t="s">
        <v>96</v>
      </c>
      <c r="D14" s="10" t="s">
        <v>9</v>
      </c>
      <c r="E14" s="12" t="s">
        <v>26</v>
      </c>
      <c r="F14" s="20">
        <v>50000</v>
      </c>
      <c r="G14" s="20">
        <v>0</v>
      </c>
      <c r="H14" s="44">
        <v>0</v>
      </c>
      <c r="I14" s="45"/>
    </row>
    <row r="15" spans="1:9" ht="107.25" customHeight="1">
      <c r="A15" s="2" t="s">
        <v>27</v>
      </c>
      <c r="B15" s="2" t="s">
        <v>11</v>
      </c>
      <c r="C15" s="2" t="s">
        <v>98</v>
      </c>
      <c r="D15" s="10" t="s">
        <v>9</v>
      </c>
      <c r="E15" s="12" t="s">
        <v>97</v>
      </c>
      <c r="F15" s="20">
        <v>43786700.289999999</v>
      </c>
      <c r="G15" s="20">
        <v>170831.38</v>
      </c>
      <c r="H15" s="44">
        <f>SUM(G15/F15)</f>
        <v>3.901444476715101E-3</v>
      </c>
      <c r="I15" s="45"/>
    </row>
    <row r="16" spans="1:9" ht="19.5" customHeight="1">
      <c r="A16" s="2" t="s">
        <v>27</v>
      </c>
      <c r="B16" s="2" t="s">
        <v>11</v>
      </c>
      <c r="C16" s="2" t="s">
        <v>98</v>
      </c>
      <c r="D16" s="10" t="s">
        <v>50</v>
      </c>
      <c r="E16" s="12" t="s">
        <v>51</v>
      </c>
      <c r="F16" s="20">
        <v>700</v>
      </c>
      <c r="G16" s="20">
        <v>0</v>
      </c>
      <c r="H16" s="44">
        <v>0</v>
      </c>
      <c r="I16" s="45"/>
    </row>
    <row r="17" spans="1:9" ht="18.75" customHeight="1">
      <c r="A17" s="2" t="s">
        <v>27</v>
      </c>
      <c r="B17" s="2" t="s">
        <v>11</v>
      </c>
      <c r="C17" s="2" t="s">
        <v>98</v>
      </c>
      <c r="D17" s="10" t="s">
        <v>10</v>
      </c>
      <c r="E17" s="12" t="s">
        <v>49</v>
      </c>
      <c r="F17" s="20">
        <v>100500</v>
      </c>
      <c r="G17" s="20">
        <v>6119</v>
      </c>
      <c r="H17" s="44">
        <v>0</v>
      </c>
      <c r="I17" s="45"/>
    </row>
    <row r="18" spans="1:9" ht="61.5" customHeight="1">
      <c r="A18" s="2" t="s">
        <v>27</v>
      </c>
      <c r="B18" s="2" t="s">
        <v>11</v>
      </c>
      <c r="C18" s="2" t="s">
        <v>99</v>
      </c>
      <c r="D18" s="10" t="s">
        <v>90</v>
      </c>
      <c r="E18" s="12" t="s">
        <v>100</v>
      </c>
      <c r="F18" s="20">
        <v>7000000</v>
      </c>
      <c r="G18" s="20">
        <v>582762.13</v>
      </c>
      <c r="H18" s="44">
        <f>SUM(G18/F18)</f>
        <v>8.3251732857142852E-2</v>
      </c>
      <c r="I18" s="45"/>
    </row>
    <row r="19" spans="1:9" ht="60">
      <c r="A19" s="2" t="s">
        <v>27</v>
      </c>
      <c r="B19" s="2" t="s">
        <v>27</v>
      </c>
      <c r="C19" s="2" t="s">
        <v>101</v>
      </c>
      <c r="D19" s="10" t="s">
        <v>9</v>
      </c>
      <c r="E19" s="12" t="s">
        <v>32</v>
      </c>
      <c r="F19" s="20">
        <v>1600000</v>
      </c>
      <c r="G19" s="20">
        <v>147872.39000000001</v>
      </c>
      <c r="H19" s="44">
        <f>SUM(G19/F19)</f>
        <v>9.2420243750000006E-2</v>
      </c>
      <c r="I19" s="45"/>
    </row>
    <row r="20" spans="1:9" ht="102.75" customHeight="1">
      <c r="A20" s="3" t="s">
        <v>34</v>
      </c>
      <c r="B20" s="3" t="s">
        <v>14</v>
      </c>
      <c r="C20" s="3" t="s">
        <v>35</v>
      </c>
      <c r="D20" s="13" t="s">
        <v>20</v>
      </c>
      <c r="E20" s="14" t="s">
        <v>33</v>
      </c>
      <c r="F20" s="21">
        <v>6159132</v>
      </c>
      <c r="G20" s="21">
        <v>0</v>
      </c>
      <c r="H20" s="58">
        <v>0</v>
      </c>
      <c r="I20" s="59"/>
    </row>
    <row r="21" spans="1:9" ht="30.75" customHeight="1">
      <c r="A21" s="3" t="s">
        <v>34</v>
      </c>
      <c r="B21" s="3" t="s">
        <v>11</v>
      </c>
      <c r="C21" s="3" t="s">
        <v>102</v>
      </c>
      <c r="D21" s="13" t="s">
        <v>103</v>
      </c>
      <c r="E21" s="14" t="s">
        <v>104</v>
      </c>
      <c r="F21" s="21">
        <v>1231956</v>
      </c>
      <c r="G21" s="21">
        <v>0</v>
      </c>
      <c r="H21" s="58">
        <v>0</v>
      </c>
      <c r="I21" s="59"/>
    </row>
    <row r="22" spans="1:9">
      <c r="A22" s="4" t="s">
        <v>27</v>
      </c>
      <c r="B22" s="4" t="s">
        <v>27</v>
      </c>
      <c r="C22" s="4" t="s">
        <v>105</v>
      </c>
      <c r="D22" s="15" t="s">
        <v>16</v>
      </c>
      <c r="E22" s="14" t="s">
        <v>17</v>
      </c>
      <c r="F22" s="5">
        <v>7489200</v>
      </c>
      <c r="G22" s="5">
        <v>1217306.6299999999</v>
      </c>
      <c r="H22" s="37">
        <f t="shared" ref="H22:H29" si="1">SUM(G22/F22)</f>
        <v>0.16254161058591035</v>
      </c>
      <c r="I22" s="38"/>
    </row>
    <row r="23" spans="1:9">
      <c r="A23" s="4" t="s">
        <v>27</v>
      </c>
      <c r="B23" s="4" t="s">
        <v>27</v>
      </c>
      <c r="C23" s="4" t="s">
        <v>105</v>
      </c>
      <c r="D23" s="15" t="s">
        <v>38</v>
      </c>
      <c r="E23" s="14" t="s">
        <v>37</v>
      </c>
      <c r="F23" s="5">
        <v>2261738</v>
      </c>
      <c r="G23" s="5">
        <v>363404.69</v>
      </c>
      <c r="H23" s="37">
        <f t="shared" si="1"/>
        <v>0.16067497207899412</v>
      </c>
      <c r="I23" s="38"/>
    </row>
    <row r="24" spans="1:9" ht="33" customHeight="1">
      <c r="A24" s="4" t="s">
        <v>27</v>
      </c>
      <c r="B24" s="4" t="s">
        <v>27</v>
      </c>
      <c r="C24" s="4" t="s">
        <v>105</v>
      </c>
      <c r="D24" s="15" t="s">
        <v>18</v>
      </c>
      <c r="E24" s="14" t="s">
        <v>39</v>
      </c>
      <c r="F24" s="5">
        <v>26352</v>
      </c>
      <c r="G24" s="5">
        <v>0</v>
      </c>
      <c r="H24" s="37">
        <f t="shared" si="1"/>
        <v>0</v>
      </c>
      <c r="I24" s="38"/>
    </row>
    <row r="25" spans="1:9" ht="30.75" customHeight="1">
      <c r="A25" s="4" t="s">
        <v>27</v>
      </c>
      <c r="B25" s="4" t="s">
        <v>27</v>
      </c>
      <c r="C25" s="4" t="s">
        <v>106</v>
      </c>
      <c r="D25" s="15" t="s">
        <v>9</v>
      </c>
      <c r="E25" s="14" t="s">
        <v>41</v>
      </c>
      <c r="F25" s="5">
        <v>632620</v>
      </c>
      <c r="G25" s="5">
        <v>11064.78</v>
      </c>
      <c r="H25" s="37">
        <f t="shared" si="1"/>
        <v>1.7490404982453921E-2</v>
      </c>
      <c r="I25" s="38"/>
    </row>
    <row r="26" spans="1:9">
      <c r="A26" s="4" t="s">
        <v>27</v>
      </c>
      <c r="B26" s="4" t="s">
        <v>27</v>
      </c>
      <c r="C26" s="4" t="s">
        <v>106</v>
      </c>
      <c r="D26" s="15" t="s">
        <v>50</v>
      </c>
      <c r="E26" s="14" t="s">
        <v>51</v>
      </c>
      <c r="F26" s="5">
        <v>200</v>
      </c>
      <c r="G26" s="5">
        <v>0</v>
      </c>
      <c r="H26" s="37">
        <f t="shared" si="1"/>
        <v>0</v>
      </c>
      <c r="I26" s="38"/>
    </row>
    <row r="27" spans="1:9" ht="18" customHeight="1">
      <c r="A27" s="4" t="s">
        <v>27</v>
      </c>
      <c r="B27" s="4" t="s">
        <v>27</v>
      </c>
      <c r="C27" s="4" t="s">
        <v>106</v>
      </c>
      <c r="D27" s="15" t="s">
        <v>10</v>
      </c>
      <c r="E27" s="14" t="s">
        <v>42</v>
      </c>
      <c r="F27" s="5">
        <v>3800</v>
      </c>
      <c r="G27" s="5">
        <v>0</v>
      </c>
      <c r="H27" s="37">
        <f t="shared" si="1"/>
        <v>0</v>
      </c>
      <c r="I27" s="38"/>
    </row>
    <row r="28" spans="1:9" ht="30.75" customHeight="1">
      <c r="A28" s="4" t="s">
        <v>107</v>
      </c>
      <c r="B28" s="4" t="s">
        <v>27</v>
      </c>
      <c r="C28" s="4" t="s">
        <v>106</v>
      </c>
      <c r="D28" s="15" t="s">
        <v>9</v>
      </c>
      <c r="E28" s="14" t="s">
        <v>108</v>
      </c>
      <c r="F28" s="5">
        <v>36600</v>
      </c>
      <c r="G28" s="5">
        <v>0</v>
      </c>
      <c r="H28" s="37">
        <v>0</v>
      </c>
      <c r="I28" s="60"/>
    </row>
    <row r="29" spans="1:9">
      <c r="A29" s="41" t="s">
        <v>19</v>
      </c>
      <c r="B29" s="42"/>
      <c r="C29" s="42"/>
      <c r="D29" s="42"/>
      <c r="E29" s="43"/>
      <c r="F29" s="5">
        <f>SUM(F5:F28)</f>
        <v>126403824</v>
      </c>
      <c r="G29" s="5">
        <f>SUM(G5:G28)</f>
        <v>3452553.7499999995</v>
      </c>
      <c r="H29" s="37">
        <f t="shared" si="1"/>
        <v>2.7313681190531066E-2</v>
      </c>
      <c r="I29" s="38"/>
    </row>
    <row r="30" spans="1:9">
      <c r="A30" s="6"/>
      <c r="B30" s="6"/>
      <c r="C30" s="6"/>
      <c r="D30" s="6"/>
      <c r="E30" s="7"/>
      <c r="F30" s="8"/>
      <c r="G30" s="9"/>
      <c r="H30" s="9"/>
      <c r="I30" s="9"/>
    </row>
    <row r="31" spans="1:9">
      <c r="A31" s="6"/>
      <c r="B31" s="6"/>
      <c r="C31" s="6"/>
      <c r="D31" s="6"/>
      <c r="E31" s="7"/>
      <c r="F31" s="8"/>
      <c r="G31" s="9"/>
      <c r="H31" s="9"/>
      <c r="I31" s="9"/>
    </row>
    <row r="32" spans="1:9">
      <c r="A32" s="1"/>
      <c r="B32" s="1"/>
      <c r="C32" s="1"/>
      <c r="D32" s="1"/>
    </row>
  </sheetData>
  <mergeCells count="33">
    <mergeCell ref="H10:I10"/>
    <mergeCell ref="A1:D2"/>
    <mergeCell ref="E1:E3"/>
    <mergeCell ref="F1:F3"/>
    <mergeCell ref="G1:G3"/>
    <mergeCell ref="H1:I3"/>
    <mergeCell ref="A4:D4"/>
    <mergeCell ref="H4:I4"/>
    <mergeCell ref="H5:I5"/>
    <mergeCell ref="H6:I6"/>
    <mergeCell ref="H7:I7"/>
    <mergeCell ref="H8:I8"/>
    <mergeCell ref="H9:I9"/>
    <mergeCell ref="H22:I22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A29:E29"/>
    <mergeCell ref="H29:I29"/>
    <mergeCell ref="H23:I23"/>
    <mergeCell ref="H24:I24"/>
    <mergeCell ref="H25:I25"/>
    <mergeCell ref="H26:I26"/>
    <mergeCell ref="H27:I27"/>
    <mergeCell ref="H28:I28"/>
  </mergeCells>
  <pageMargins left="0.19685039370078741" right="0" top="0.15748031496062992" bottom="0.19685039370078741" header="0.19685039370078741" footer="0.19685039370078741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G33" sqref="G33"/>
    </sheetView>
  </sheetViews>
  <sheetFormatPr defaultRowHeight="15"/>
  <cols>
    <col min="2" max="2" width="7" customWidth="1"/>
    <col min="3" max="3" width="12" customWidth="1"/>
    <col min="5" max="5" width="52.28515625" customWidth="1"/>
    <col min="6" max="6" width="19.5703125" customWidth="1"/>
    <col min="7" max="7" width="16.28515625" customWidth="1"/>
    <col min="9" max="9" width="8.28515625" customWidth="1"/>
  </cols>
  <sheetData>
    <row r="1" spans="1:9" ht="4.5" customHeight="1">
      <c r="A1" s="46" t="s">
        <v>0</v>
      </c>
      <c r="B1" s="47"/>
      <c r="C1" s="47"/>
      <c r="D1" s="47"/>
      <c r="E1" s="50" t="s">
        <v>1</v>
      </c>
      <c r="F1" s="50" t="s">
        <v>2</v>
      </c>
      <c r="G1" s="50" t="s">
        <v>109</v>
      </c>
      <c r="H1" s="46" t="s">
        <v>3</v>
      </c>
      <c r="I1" s="53"/>
    </row>
    <row r="2" spans="1:9" ht="32.25" customHeight="1">
      <c r="A2" s="48"/>
      <c r="B2" s="49"/>
      <c r="C2" s="49"/>
      <c r="D2" s="49"/>
      <c r="E2" s="51"/>
      <c r="F2" s="51"/>
      <c r="G2" s="51"/>
      <c r="H2" s="54"/>
      <c r="I2" s="55"/>
    </row>
    <row r="3" spans="1:9" ht="13.5" customHeight="1">
      <c r="A3" s="17" t="s">
        <v>4</v>
      </c>
      <c r="B3" s="17" t="s">
        <v>5</v>
      </c>
      <c r="C3" s="17" t="s">
        <v>6</v>
      </c>
      <c r="D3" s="17" t="s">
        <v>7</v>
      </c>
      <c r="E3" s="52"/>
      <c r="F3" s="52"/>
      <c r="G3" s="52"/>
      <c r="H3" s="48"/>
      <c r="I3" s="56"/>
    </row>
    <row r="4" spans="1:9" ht="15.75">
      <c r="A4" s="57">
        <v>1</v>
      </c>
      <c r="B4" s="57"/>
      <c r="C4" s="57"/>
      <c r="D4" s="57"/>
      <c r="E4" s="23">
        <v>2</v>
      </c>
      <c r="F4" s="23">
        <v>3</v>
      </c>
      <c r="G4" s="23">
        <v>4</v>
      </c>
      <c r="H4" s="57" t="s">
        <v>8</v>
      </c>
      <c r="I4" s="57"/>
    </row>
    <row r="5" spans="1:9" ht="30">
      <c r="A5" s="2" t="s">
        <v>83</v>
      </c>
      <c r="B5" s="2" t="s">
        <v>11</v>
      </c>
      <c r="C5" s="2" t="s">
        <v>84</v>
      </c>
      <c r="D5" s="10" t="s">
        <v>9</v>
      </c>
      <c r="E5" s="11" t="s">
        <v>13</v>
      </c>
      <c r="F5" s="20">
        <v>50000</v>
      </c>
      <c r="G5" s="20">
        <v>0</v>
      </c>
      <c r="H5" s="44">
        <f t="shared" ref="H5:H13" si="0">SUM(G5/F5)</f>
        <v>0</v>
      </c>
      <c r="I5" s="45"/>
    </row>
    <row r="6" spans="1:9" ht="79.5" customHeight="1">
      <c r="A6" s="2" t="s">
        <v>14</v>
      </c>
      <c r="B6" s="2" t="s">
        <v>12</v>
      </c>
      <c r="C6" s="2" t="s">
        <v>86</v>
      </c>
      <c r="D6" s="10" t="s">
        <v>9</v>
      </c>
      <c r="E6" s="12" t="s">
        <v>85</v>
      </c>
      <c r="F6" s="20">
        <v>5500000</v>
      </c>
      <c r="G6" s="20">
        <v>314143.2</v>
      </c>
      <c r="H6" s="44">
        <f t="shared" si="0"/>
        <v>5.7116945454545459E-2</v>
      </c>
      <c r="I6" s="45"/>
    </row>
    <row r="7" spans="1:9" ht="49.5" customHeight="1">
      <c r="A7" s="2" t="s">
        <v>14</v>
      </c>
      <c r="B7" s="2" t="s">
        <v>12</v>
      </c>
      <c r="C7" s="2" t="s">
        <v>87</v>
      </c>
      <c r="D7" s="10" t="s">
        <v>9</v>
      </c>
      <c r="E7" s="12" t="s">
        <v>88</v>
      </c>
      <c r="F7" s="20">
        <v>18691288.710000001</v>
      </c>
      <c r="G7" s="20">
        <v>0</v>
      </c>
      <c r="H7" s="44">
        <f t="shared" ref="H7" si="1">SUM(G7/F7)</f>
        <v>0</v>
      </c>
      <c r="I7" s="45"/>
    </row>
    <row r="8" spans="1:9" ht="64.5" customHeight="1">
      <c r="A8" s="2" t="s">
        <v>14</v>
      </c>
      <c r="B8" s="2" t="s">
        <v>12</v>
      </c>
      <c r="C8" s="2" t="s">
        <v>89</v>
      </c>
      <c r="D8" s="10" t="s">
        <v>90</v>
      </c>
      <c r="E8" s="12" t="s">
        <v>91</v>
      </c>
      <c r="F8" s="20">
        <v>2991898.71</v>
      </c>
      <c r="G8" s="20">
        <v>439354.26</v>
      </c>
      <c r="H8" s="44">
        <f t="shared" ref="H8" si="2">SUM(G8/F8)</f>
        <v>0.14684797267083952</v>
      </c>
      <c r="I8" s="45"/>
    </row>
    <row r="9" spans="1:9" ht="62.25" customHeight="1">
      <c r="A9" s="2" t="s">
        <v>14</v>
      </c>
      <c r="B9" s="2" t="s">
        <v>12</v>
      </c>
      <c r="C9" s="2" t="s">
        <v>87</v>
      </c>
      <c r="D9" s="10" t="s">
        <v>90</v>
      </c>
      <c r="E9" s="12" t="s">
        <v>91</v>
      </c>
      <c r="F9" s="20">
        <v>8139801.29</v>
      </c>
      <c r="G9" s="20">
        <v>0</v>
      </c>
      <c r="H9" s="44">
        <f t="shared" ref="H9" si="3">SUM(G9/F9)</f>
        <v>0</v>
      </c>
      <c r="I9" s="45"/>
    </row>
    <row r="10" spans="1:9" ht="62.25" customHeight="1">
      <c r="A10" s="2" t="s">
        <v>14</v>
      </c>
      <c r="B10" s="2" t="s">
        <v>12</v>
      </c>
      <c r="C10" s="2" t="s">
        <v>110</v>
      </c>
      <c r="D10" s="10" t="s">
        <v>9</v>
      </c>
      <c r="E10" s="12" t="s">
        <v>85</v>
      </c>
      <c r="F10" s="20">
        <v>50000</v>
      </c>
      <c r="G10" s="20">
        <v>0</v>
      </c>
      <c r="H10" s="44">
        <f t="shared" ref="H10" si="4">SUM(G10/F10)</f>
        <v>0</v>
      </c>
      <c r="I10" s="45"/>
    </row>
    <row r="11" spans="1:9" ht="58.5" customHeight="1">
      <c r="A11" s="2" t="s">
        <v>27</v>
      </c>
      <c r="B11" s="2" t="s">
        <v>52</v>
      </c>
      <c r="C11" s="2" t="s">
        <v>93</v>
      </c>
      <c r="D11" s="10" t="s">
        <v>15</v>
      </c>
      <c r="E11" s="12" t="s">
        <v>92</v>
      </c>
      <c r="F11" s="20">
        <v>500000</v>
      </c>
      <c r="G11" s="20">
        <v>0</v>
      </c>
      <c r="H11" s="44">
        <f t="shared" si="0"/>
        <v>0</v>
      </c>
      <c r="I11" s="45"/>
    </row>
    <row r="12" spans="1:9">
      <c r="A12" s="2" t="s">
        <v>27</v>
      </c>
      <c r="B12" s="2" t="s">
        <v>52</v>
      </c>
      <c r="C12" s="2" t="s">
        <v>93</v>
      </c>
      <c r="D12" s="10" t="s">
        <v>9</v>
      </c>
      <c r="E12" s="12" t="s">
        <v>53</v>
      </c>
      <c r="F12" s="20">
        <v>19601337</v>
      </c>
      <c r="G12" s="20">
        <v>0</v>
      </c>
      <c r="H12" s="44">
        <f t="shared" si="0"/>
        <v>0</v>
      </c>
      <c r="I12" s="45"/>
    </row>
    <row r="13" spans="1:9" ht="45">
      <c r="A13" s="2" t="s">
        <v>27</v>
      </c>
      <c r="B13" s="2" t="s">
        <v>52</v>
      </c>
      <c r="C13" s="2" t="s">
        <v>95</v>
      </c>
      <c r="D13" s="10" t="s">
        <v>9</v>
      </c>
      <c r="E13" s="12" t="s">
        <v>94</v>
      </c>
      <c r="F13" s="20">
        <v>500000</v>
      </c>
      <c r="G13" s="20">
        <v>199695.29</v>
      </c>
      <c r="H13" s="44">
        <f t="shared" si="0"/>
        <v>0.39939058</v>
      </c>
      <c r="I13" s="45"/>
    </row>
    <row r="14" spans="1:9" ht="45.75" customHeight="1">
      <c r="A14" s="2" t="s">
        <v>27</v>
      </c>
      <c r="B14" s="2" t="s">
        <v>28</v>
      </c>
      <c r="C14" s="2" t="s">
        <v>96</v>
      </c>
      <c r="D14" s="10" t="s">
        <v>9</v>
      </c>
      <c r="E14" s="12" t="s">
        <v>26</v>
      </c>
      <c r="F14" s="20">
        <v>50000</v>
      </c>
      <c r="G14" s="20">
        <v>0</v>
      </c>
      <c r="H14" s="44">
        <v>0</v>
      </c>
      <c r="I14" s="45"/>
    </row>
    <row r="15" spans="1:9" ht="107.25" customHeight="1">
      <c r="A15" s="2" t="s">
        <v>27</v>
      </c>
      <c r="B15" s="2" t="s">
        <v>11</v>
      </c>
      <c r="C15" s="2" t="s">
        <v>98</v>
      </c>
      <c r="D15" s="10" t="s">
        <v>9</v>
      </c>
      <c r="E15" s="12" t="s">
        <v>97</v>
      </c>
      <c r="F15" s="20">
        <v>43786700.289999999</v>
      </c>
      <c r="G15" s="20">
        <v>170831.38</v>
      </c>
      <c r="H15" s="44">
        <f>SUM(G15/F15)</f>
        <v>3.901444476715101E-3</v>
      </c>
      <c r="I15" s="45"/>
    </row>
    <row r="16" spans="1:9" ht="19.5" customHeight="1">
      <c r="A16" s="2" t="s">
        <v>27</v>
      </c>
      <c r="B16" s="2" t="s">
        <v>11</v>
      </c>
      <c r="C16" s="2" t="s">
        <v>98</v>
      </c>
      <c r="D16" s="10" t="s">
        <v>50</v>
      </c>
      <c r="E16" s="12" t="s">
        <v>51</v>
      </c>
      <c r="F16" s="20">
        <v>700</v>
      </c>
      <c r="G16" s="20">
        <v>0</v>
      </c>
      <c r="H16" s="44">
        <v>0</v>
      </c>
      <c r="I16" s="45"/>
    </row>
    <row r="17" spans="1:9" ht="18.75" customHeight="1">
      <c r="A17" s="2" t="s">
        <v>27</v>
      </c>
      <c r="B17" s="2" t="s">
        <v>11</v>
      </c>
      <c r="C17" s="2" t="s">
        <v>98</v>
      </c>
      <c r="D17" s="10" t="s">
        <v>10</v>
      </c>
      <c r="E17" s="12" t="s">
        <v>49</v>
      </c>
      <c r="F17" s="20">
        <v>100500</v>
      </c>
      <c r="G17" s="20">
        <v>6119</v>
      </c>
      <c r="H17" s="44">
        <v>0</v>
      </c>
      <c r="I17" s="45"/>
    </row>
    <row r="18" spans="1:9" ht="61.5" customHeight="1">
      <c r="A18" s="2" t="s">
        <v>27</v>
      </c>
      <c r="B18" s="2" t="s">
        <v>11</v>
      </c>
      <c r="C18" s="2" t="s">
        <v>99</v>
      </c>
      <c r="D18" s="10" t="s">
        <v>90</v>
      </c>
      <c r="E18" s="12" t="s">
        <v>100</v>
      </c>
      <c r="F18" s="20">
        <v>7000000</v>
      </c>
      <c r="G18" s="20">
        <v>582762.13</v>
      </c>
      <c r="H18" s="44">
        <f>SUM(G18/F18)</f>
        <v>8.3251732857142852E-2</v>
      </c>
      <c r="I18" s="45"/>
    </row>
    <row r="19" spans="1:9" ht="60">
      <c r="A19" s="2" t="s">
        <v>27</v>
      </c>
      <c r="B19" s="2" t="s">
        <v>27</v>
      </c>
      <c r="C19" s="2" t="s">
        <v>101</v>
      </c>
      <c r="D19" s="10" t="s">
        <v>9</v>
      </c>
      <c r="E19" s="12" t="s">
        <v>32</v>
      </c>
      <c r="F19" s="20">
        <v>1600000</v>
      </c>
      <c r="G19" s="20">
        <v>147872.39000000001</v>
      </c>
      <c r="H19" s="44">
        <f>SUM(G19/F19)</f>
        <v>9.2420243750000006E-2</v>
      </c>
      <c r="I19" s="45"/>
    </row>
    <row r="20" spans="1:9" ht="102.75" customHeight="1">
      <c r="A20" s="3" t="s">
        <v>34</v>
      </c>
      <c r="B20" s="3" t="s">
        <v>14</v>
      </c>
      <c r="C20" s="3" t="s">
        <v>35</v>
      </c>
      <c r="D20" s="13" t="s">
        <v>20</v>
      </c>
      <c r="E20" s="14" t="s">
        <v>33</v>
      </c>
      <c r="F20" s="21">
        <v>6159132</v>
      </c>
      <c r="G20" s="21">
        <v>0</v>
      </c>
      <c r="H20" s="58">
        <v>0</v>
      </c>
      <c r="I20" s="59"/>
    </row>
    <row r="21" spans="1:9" ht="30.75" customHeight="1">
      <c r="A21" s="3" t="s">
        <v>34</v>
      </c>
      <c r="B21" s="3" t="s">
        <v>11</v>
      </c>
      <c r="C21" s="3" t="s">
        <v>102</v>
      </c>
      <c r="D21" s="13" t="s">
        <v>103</v>
      </c>
      <c r="E21" s="14" t="s">
        <v>104</v>
      </c>
      <c r="F21" s="21">
        <v>1231956</v>
      </c>
      <c r="G21" s="21">
        <v>0</v>
      </c>
      <c r="H21" s="58">
        <v>0</v>
      </c>
      <c r="I21" s="59"/>
    </row>
    <row r="22" spans="1:9">
      <c r="A22" s="4" t="s">
        <v>27</v>
      </c>
      <c r="B22" s="4" t="s">
        <v>27</v>
      </c>
      <c r="C22" s="4" t="s">
        <v>105</v>
      </c>
      <c r="D22" s="15" t="s">
        <v>16</v>
      </c>
      <c r="E22" s="14" t="s">
        <v>17</v>
      </c>
      <c r="F22" s="5">
        <v>7489200</v>
      </c>
      <c r="G22" s="5">
        <v>1217306.6299999999</v>
      </c>
      <c r="H22" s="37">
        <f t="shared" ref="H22:H29" si="5">SUM(G22/F22)</f>
        <v>0.16254161058591035</v>
      </c>
      <c r="I22" s="38"/>
    </row>
    <row r="23" spans="1:9">
      <c r="A23" s="4" t="s">
        <v>27</v>
      </c>
      <c r="B23" s="4" t="s">
        <v>27</v>
      </c>
      <c r="C23" s="4" t="s">
        <v>105</v>
      </c>
      <c r="D23" s="15" t="s">
        <v>38</v>
      </c>
      <c r="E23" s="14" t="s">
        <v>37</v>
      </c>
      <c r="F23" s="5">
        <v>2261738</v>
      </c>
      <c r="G23" s="5">
        <v>363404.69</v>
      </c>
      <c r="H23" s="37">
        <f t="shared" si="5"/>
        <v>0.16067497207899412</v>
      </c>
      <c r="I23" s="38"/>
    </row>
    <row r="24" spans="1:9" ht="33" customHeight="1">
      <c r="A24" s="4" t="s">
        <v>27</v>
      </c>
      <c r="B24" s="4" t="s">
        <v>27</v>
      </c>
      <c r="C24" s="4" t="s">
        <v>105</v>
      </c>
      <c r="D24" s="15" t="s">
        <v>18</v>
      </c>
      <c r="E24" s="14" t="s">
        <v>39</v>
      </c>
      <c r="F24" s="5">
        <v>26352</v>
      </c>
      <c r="G24" s="5">
        <v>0</v>
      </c>
      <c r="H24" s="37">
        <f t="shared" si="5"/>
        <v>0</v>
      </c>
      <c r="I24" s="38"/>
    </row>
    <row r="25" spans="1:9" ht="30.75" customHeight="1">
      <c r="A25" s="4" t="s">
        <v>27</v>
      </c>
      <c r="B25" s="4" t="s">
        <v>27</v>
      </c>
      <c r="C25" s="4" t="s">
        <v>106</v>
      </c>
      <c r="D25" s="15" t="s">
        <v>9</v>
      </c>
      <c r="E25" s="14" t="s">
        <v>41</v>
      </c>
      <c r="F25" s="5">
        <v>632620</v>
      </c>
      <c r="G25" s="5">
        <v>11064.78</v>
      </c>
      <c r="H25" s="37">
        <f t="shared" si="5"/>
        <v>1.7490404982453921E-2</v>
      </c>
      <c r="I25" s="38"/>
    </row>
    <row r="26" spans="1:9">
      <c r="A26" s="4" t="s">
        <v>27</v>
      </c>
      <c r="B26" s="4" t="s">
        <v>27</v>
      </c>
      <c r="C26" s="4" t="s">
        <v>106</v>
      </c>
      <c r="D26" s="15" t="s">
        <v>50</v>
      </c>
      <c r="E26" s="14" t="s">
        <v>51</v>
      </c>
      <c r="F26" s="5">
        <v>200</v>
      </c>
      <c r="G26" s="5">
        <v>0</v>
      </c>
      <c r="H26" s="37">
        <f t="shared" si="5"/>
        <v>0</v>
      </c>
      <c r="I26" s="38"/>
    </row>
    <row r="27" spans="1:9" ht="18" customHeight="1">
      <c r="A27" s="4" t="s">
        <v>27</v>
      </c>
      <c r="B27" s="4" t="s">
        <v>27</v>
      </c>
      <c r="C27" s="4" t="s">
        <v>106</v>
      </c>
      <c r="D27" s="15" t="s">
        <v>10</v>
      </c>
      <c r="E27" s="14" t="s">
        <v>42</v>
      </c>
      <c r="F27" s="5">
        <v>3800</v>
      </c>
      <c r="G27" s="5">
        <v>0</v>
      </c>
      <c r="H27" s="37">
        <f t="shared" si="5"/>
        <v>0</v>
      </c>
      <c r="I27" s="38"/>
    </row>
    <row r="28" spans="1:9" ht="30.75" customHeight="1">
      <c r="A28" s="4" t="s">
        <v>107</v>
      </c>
      <c r="B28" s="4" t="s">
        <v>27</v>
      </c>
      <c r="C28" s="4" t="s">
        <v>106</v>
      </c>
      <c r="D28" s="15" t="s">
        <v>9</v>
      </c>
      <c r="E28" s="14" t="s">
        <v>108</v>
      </c>
      <c r="F28" s="5">
        <v>36600</v>
      </c>
      <c r="G28" s="5">
        <v>0</v>
      </c>
      <c r="H28" s="37">
        <v>0</v>
      </c>
      <c r="I28" s="60"/>
    </row>
    <row r="29" spans="1:9">
      <c r="A29" s="41" t="s">
        <v>19</v>
      </c>
      <c r="B29" s="42"/>
      <c r="C29" s="42"/>
      <c r="D29" s="42"/>
      <c r="E29" s="43"/>
      <c r="F29" s="5">
        <f>SUM(F5:F28)</f>
        <v>126403824</v>
      </c>
      <c r="G29" s="5">
        <f>SUM(G5:G28)</f>
        <v>3452553.7499999995</v>
      </c>
      <c r="H29" s="37">
        <f t="shared" si="5"/>
        <v>2.7313681190531066E-2</v>
      </c>
      <c r="I29" s="38"/>
    </row>
    <row r="30" spans="1:9">
      <c r="A30" s="6"/>
      <c r="B30" s="6"/>
      <c r="C30" s="6"/>
      <c r="D30" s="6"/>
      <c r="E30" s="7"/>
      <c r="F30" s="8"/>
      <c r="G30" s="9"/>
      <c r="H30" s="9"/>
      <c r="I30" s="9"/>
    </row>
    <row r="31" spans="1:9">
      <c r="A31" s="6"/>
      <c r="B31" s="6"/>
      <c r="C31" s="6"/>
      <c r="D31" s="6"/>
      <c r="E31" s="7"/>
      <c r="F31" s="8"/>
      <c r="G31" s="9"/>
      <c r="H31" s="9"/>
      <c r="I31" s="9"/>
    </row>
    <row r="32" spans="1:9">
      <c r="A32" s="1"/>
      <c r="B32" s="1"/>
      <c r="C32" s="1"/>
      <c r="D32" s="1"/>
    </row>
  </sheetData>
  <mergeCells count="33">
    <mergeCell ref="A1:D2"/>
    <mergeCell ref="E1:E3"/>
    <mergeCell ref="F1:F3"/>
    <mergeCell ref="G1:G3"/>
    <mergeCell ref="H1:I3"/>
    <mergeCell ref="A4:D4"/>
    <mergeCell ref="H4:I4"/>
    <mergeCell ref="H10:I10"/>
    <mergeCell ref="H16:I16"/>
    <mergeCell ref="H17:I17"/>
    <mergeCell ref="H5:I5"/>
    <mergeCell ref="H6:I6"/>
    <mergeCell ref="H11:I11"/>
    <mergeCell ref="H12:I12"/>
    <mergeCell ref="H13:I13"/>
    <mergeCell ref="H14:I14"/>
    <mergeCell ref="H7:I7"/>
    <mergeCell ref="H8:I8"/>
    <mergeCell ref="H9:I9"/>
    <mergeCell ref="H15:I15"/>
    <mergeCell ref="H18:I18"/>
    <mergeCell ref="H19:I19"/>
    <mergeCell ref="H20:I20"/>
    <mergeCell ref="H21:I21"/>
    <mergeCell ref="A29:E29"/>
    <mergeCell ref="H29:I29"/>
    <mergeCell ref="H28:I28"/>
    <mergeCell ref="H23:I23"/>
    <mergeCell ref="H24:I24"/>
    <mergeCell ref="H25:I25"/>
    <mergeCell ref="H26:I26"/>
    <mergeCell ref="H27:I27"/>
    <mergeCell ref="H22:I22"/>
  </mergeCells>
  <pageMargins left="0.19685039370078741" right="0" top="0.15748031496062992" bottom="0.19685039370078741" header="0.19685039370078741" footer="0.19685039370078741"/>
  <pageSetup paperSize="9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43"/>
  <sheetViews>
    <sheetView workbookViewId="0">
      <selection activeCell="K8" sqref="K8"/>
    </sheetView>
  </sheetViews>
  <sheetFormatPr defaultRowHeight="15"/>
  <cols>
    <col min="2" max="2" width="7" customWidth="1"/>
    <col min="3" max="3" width="12" customWidth="1"/>
    <col min="5" max="5" width="52.28515625" customWidth="1"/>
    <col min="6" max="6" width="19.5703125" customWidth="1"/>
    <col min="7" max="7" width="16.28515625" customWidth="1"/>
    <col min="9" max="9" width="8.28515625" customWidth="1"/>
  </cols>
  <sheetData>
    <row r="1" spans="1:9" ht="4.5" customHeight="1">
      <c r="A1" s="46" t="s">
        <v>0</v>
      </c>
      <c r="B1" s="47"/>
      <c r="C1" s="47"/>
      <c r="D1" s="47"/>
      <c r="E1" s="50" t="s">
        <v>1</v>
      </c>
      <c r="F1" s="50" t="s">
        <v>2</v>
      </c>
      <c r="G1" s="50" t="s">
        <v>79</v>
      </c>
      <c r="H1" s="46" t="s">
        <v>3</v>
      </c>
      <c r="I1" s="53"/>
    </row>
    <row r="2" spans="1:9" ht="32.25" customHeight="1">
      <c r="A2" s="48"/>
      <c r="B2" s="49"/>
      <c r="C2" s="49"/>
      <c r="D2" s="49"/>
      <c r="E2" s="51"/>
      <c r="F2" s="51"/>
      <c r="G2" s="51"/>
      <c r="H2" s="54"/>
      <c r="I2" s="55"/>
    </row>
    <row r="3" spans="1:9" ht="13.5" customHeight="1">
      <c r="A3" s="17" t="s">
        <v>4</v>
      </c>
      <c r="B3" s="17" t="s">
        <v>5</v>
      </c>
      <c r="C3" s="17" t="s">
        <v>6</v>
      </c>
      <c r="D3" s="17" t="s">
        <v>7</v>
      </c>
      <c r="E3" s="52"/>
      <c r="F3" s="52"/>
      <c r="G3" s="52"/>
      <c r="H3" s="48"/>
      <c r="I3" s="56"/>
    </row>
    <row r="4" spans="1:9" ht="15.75">
      <c r="A4" s="57">
        <v>1</v>
      </c>
      <c r="B4" s="57"/>
      <c r="C4" s="57"/>
      <c r="D4" s="57"/>
      <c r="E4" s="22">
        <v>2</v>
      </c>
      <c r="F4" s="22">
        <v>3</v>
      </c>
      <c r="G4" s="22">
        <v>4</v>
      </c>
      <c r="H4" s="57" t="s">
        <v>8</v>
      </c>
      <c r="I4" s="57"/>
    </row>
    <row r="5" spans="1:9" ht="30">
      <c r="A5" s="2" t="s">
        <v>11</v>
      </c>
      <c r="B5" s="2" t="s">
        <v>12</v>
      </c>
      <c r="C5" s="2" t="s">
        <v>21</v>
      </c>
      <c r="D5" s="10" t="s">
        <v>9</v>
      </c>
      <c r="E5" s="11" t="s">
        <v>13</v>
      </c>
      <c r="F5" s="20">
        <v>50000</v>
      </c>
      <c r="G5" s="20">
        <v>49898.66</v>
      </c>
      <c r="H5" s="44">
        <f t="shared" ref="H5:H9" si="0">SUM(G5/F5)</f>
        <v>0.99797320000000012</v>
      </c>
      <c r="I5" s="45"/>
    </row>
    <row r="6" spans="1:9" ht="87.75" customHeight="1">
      <c r="A6" s="2" t="s">
        <v>14</v>
      </c>
      <c r="B6" s="2" t="s">
        <v>12</v>
      </c>
      <c r="C6" s="2" t="s">
        <v>22</v>
      </c>
      <c r="D6" s="10" t="s">
        <v>9</v>
      </c>
      <c r="E6" s="12" t="s">
        <v>23</v>
      </c>
      <c r="F6" s="20">
        <v>43130077</v>
      </c>
      <c r="G6" s="20">
        <v>43129492.390000001</v>
      </c>
      <c r="H6" s="44">
        <f t="shared" si="0"/>
        <v>0.99998644542183401</v>
      </c>
      <c r="I6" s="45"/>
    </row>
    <row r="7" spans="1:9" ht="60">
      <c r="A7" s="2" t="s">
        <v>14</v>
      </c>
      <c r="B7" s="2" t="s">
        <v>12</v>
      </c>
      <c r="C7" s="2" t="s">
        <v>25</v>
      </c>
      <c r="D7" s="10" t="s">
        <v>15</v>
      </c>
      <c r="E7" s="12" t="s">
        <v>24</v>
      </c>
      <c r="F7" s="20">
        <v>829990</v>
      </c>
      <c r="G7" s="20">
        <v>824753.53</v>
      </c>
      <c r="H7" s="44">
        <f t="shared" si="0"/>
        <v>0.99369092398703607</v>
      </c>
      <c r="I7" s="45"/>
    </row>
    <row r="8" spans="1:9">
      <c r="A8" s="2" t="s">
        <v>27</v>
      </c>
      <c r="B8" s="2" t="s">
        <v>52</v>
      </c>
      <c r="C8" s="2" t="s">
        <v>25</v>
      </c>
      <c r="D8" s="10" t="s">
        <v>48</v>
      </c>
      <c r="E8" s="12" t="s">
        <v>53</v>
      </c>
      <c r="F8" s="20">
        <v>4460531</v>
      </c>
      <c r="G8" s="20">
        <v>4460531</v>
      </c>
      <c r="H8" s="44">
        <f t="shared" si="0"/>
        <v>1</v>
      </c>
      <c r="I8" s="45"/>
    </row>
    <row r="9" spans="1:9" ht="30">
      <c r="A9" s="2" t="s">
        <v>27</v>
      </c>
      <c r="B9" s="2" t="s">
        <v>52</v>
      </c>
      <c r="C9" s="2" t="s">
        <v>54</v>
      </c>
      <c r="D9" s="10" t="s">
        <v>9</v>
      </c>
      <c r="E9" s="12" t="s">
        <v>55</v>
      </c>
      <c r="F9" s="20">
        <v>429340</v>
      </c>
      <c r="G9" s="20">
        <v>429336.32000000001</v>
      </c>
      <c r="H9" s="44">
        <f t="shared" si="0"/>
        <v>0.99999142870452329</v>
      </c>
      <c r="I9" s="45"/>
    </row>
    <row r="10" spans="1:9" ht="45.75" customHeight="1">
      <c r="A10" s="2" t="s">
        <v>27</v>
      </c>
      <c r="B10" s="2" t="s">
        <v>28</v>
      </c>
      <c r="C10" s="2" t="s">
        <v>29</v>
      </c>
      <c r="D10" s="10" t="s">
        <v>9</v>
      </c>
      <c r="E10" s="12" t="s">
        <v>26</v>
      </c>
      <c r="F10" s="20">
        <v>16900</v>
      </c>
      <c r="G10" s="20">
        <v>16883</v>
      </c>
      <c r="H10" s="44">
        <v>0.1986</v>
      </c>
      <c r="I10" s="45"/>
    </row>
    <row r="11" spans="1:9" ht="91.5" customHeight="1">
      <c r="A11" s="2" t="s">
        <v>27</v>
      </c>
      <c r="B11" s="2" t="s">
        <v>11</v>
      </c>
      <c r="C11" s="2" t="s">
        <v>43</v>
      </c>
      <c r="D11" s="10" t="s">
        <v>9</v>
      </c>
      <c r="E11" s="12" t="s">
        <v>30</v>
      </c>
      <c r="F11" s="20">
        <v>39302156</v>
      </c>
      <c r="G11" s="20">
        <v>39297690.18</v>
      </c>
      <c r="H11" s="44">
        <f>SUM(G11/F11)</f>
        <v>0.99988637213693821</v>
      </c>
      <c r="I11" s="45"/>
    </row>
    <row r="12" spans="1:9" ht="69" customHeight="1">
      <c r="A12" s="2" t="s">
        <v>27</v>
      </c>
      <c r="B12" s="2" t="s">
        <v>11</v>
      </c>
      <c r="C12" s="2" t="s">
        <v>44</v>
      </c>
      <c r="D12" s="10" t="s">
        <v>45</v>
      </c>
      <c r="E12" s="12" t="s">
        <v>46</v>
      </c>
      <c r="F12" s="20">
        <v>21597119</v>
      </c>
      <c r="G12" s="20">
        <v>21597091.920000002</v>
      </c>
      <c r="H12" s="44">
        <f>SUM(G12/F12)</f>
        <v>0.99999874612905548</v>
      </c>
      <c r="I12" s="45"/>
    </row>
    <row r="13" spans="1:9" ht="60">
      <c r="A13" s="2" t="s">
        <v>27</v>
      </c>
      <c r="B13" s="2" t="s">
        <v>27</v>
      </c>
      <c r="C13" s="2" t="s">
        <v>31</v>
      </c>
      <c r="D13" s="10" t="s">
        <v>9</v>
      </c>
      <c r="E13" s="12" t="s">
        <v>32</v>
      </c>
      <c r="F13" s="20">
        <v>793800</v>
      </c>
      <c r="G13" s="20">
        <v>793753.03</v>
      </c>
      <c r="H13" s="44">
        <f>SUM(G13/F13)</f>
        <v>0.99994082892416225</v>
      </c>
      <c r="I13" s="45"/>
    </row>
    <row r="14" spans="1:9" ht="102.75" customHeight="1">
      <c r="A14" s="3" t="s">
        <v>34</v>
      </c>
      <c r="B14" s="3" t="s">
        <v>14</v>
      </c>
      <c r="C14" s="3" t="s">
        <v>35</v>
      </c>
      <c r="D14" s="13" t="s">
        <v>20</v>
      </c>
      <c r="E14" s="14" t="s">
        <v>33</v>
      </c>
      <c r="F14" s="21">
        <v>6314938</v>
      </c>
      <c r="G14" s="21">
        <v>6314938</v>
      </c>
      <c r="H14" s="58">
        <v>0</v>
      </c>
      <c r="I14" s="59"/>
    </row>
    <row r="15" spans="1:9" ht="122.25" customHeight="1">
      <c r="A15" s="3" t="s">
        <v>34</v>
      </c>
      <c r="B15" s="3" t="s">
        <v>14</v>
      </c>
      <c r="C15" s="3" t="s">
        <v>66</v>
      </c>
      <c r="D15" s="13" t="s">
        <v>20</v>
      </c>
      <c r="E15" s="14" t="s">
        <v>67</v>
      </c>
      <c r="F15" s="21">
        <v>4185062</v>
      </c>
      <c r="G15" s="21">
        <v>4185062</v>
      </c>
      <c r="H15" s="58">
        <v>0</v>
      </c>
      <c r="I15" s="59"/>
    </row>
    <row r="16" spans="1:9">
      <c r="A16" s="4" t="s">
        <v>27</v>
      </c>
      <c r="B16" s="4" t="s">
        <v>27</v>
      </c>
      <c r="C16" s="4" t="s">
        <v>36</v>
      </c>
      <c r="D16" s="15" t="s">
        <v>16</v>
      </c>
      <c r="E16" s="14" t="s">
        <v>17</v>
      </c>
      <c r="F16" s="5">
        <v>7518400</v>
      </c>
      <c r="G16" s="5">
        <v>7518322.0199999996</v>
      </c>
      <c r="H16" s="37">
        <f t="shared" ref="H16:H40" si="1">SUM(G16/F16)</f>
        <v>0.99998962811236425</v>
      </c>
      <c r="I16" s="38"/>
    </row>
    <row r="17" spans="1:9">
      <c r="A17" s="4" t="s">
        <v>27</v>
      </c>
      <c r="B17" s="4" t="s">
        <v>27</v>
      </c>
      <c r="C17" s="4" t="s">
        <v>36</v>
      </c>
      <c r="D17" s="15" t="s">
        <v>38</v>
      </c>
      <c r="E17" s="14" t="s">
        <v>37</v>
      </c>
      <c r="F17" s="5">
        <v>2247550</v>
      </c>
      <c r="G17" s="5">
        <v>2246823.5</v>
      </c>
      <c r="H17" s="37">
        <f t="shared" si="1"/>
        <v>0.9996767591377278</v>
      </c>
      <c r="I17" s="38"/>
    </row>
    <row r="18" spans="1:9" ht="33" customHeight="1">
      <c r="A18" s="4" t="s">
        <v>27</v>
      </c>
      <c r="B18" s="4" t="s">
        <v>27</v>
      </c>
      <c r="C18" s="4" t="s">
        <v>40</v>
      </c>
      <c r="D18" s="15" t="s">
        <v>18</v>
      </c>
      <c r="E18" s="14" t="s">
        <v>39</v>
      </c>
      <c r="F18" s="5">
        <v>4580</v>
      </c>
      <c r="G18" s="5">
        <v>1956</v>
      </c>
      <c r="H18" s="37">
        <f t="shared" si="1"/>
        <v>0.42707423580786025</v>
      </c>
      <c r="I18" s="38"/>
    </row>
    <row r="19" spans="1:9" ht="30.75" customHeight="1">
      <c r="A19" s="4" t="s">
        <v>27</v>
      </c>
      <c r="B19" s="4" t="s">
        <v>27</v>
      </c>
      <c r="C19" s="4" t="s">
        <v>40</v>
      </c>
      <c r="D19" s="15" t="s">
        <v>9</v>
      </c>
      <c r="E19" s="14" t="s">
        <v>41</v>
      </c>
      <c r="F19" s="5">
        <v>1067320</v>
      </c>
      <c r="G19" s="5">
        <v>1063220.8999999999</v>
      </c>
      <c r="H19" s="37">
        <f t="shared" si="1"/>
        <v>0.99615944608927021</v>
      </c>
      <c r="I19" s="38"/>
    </row>
    <row r="20" spans="1:9">
      <c r="A20" s="4" t="s">
        <v>27</v>
      </c>
      <c r="B20" s="4" t="s">
        <v>27</v>
      </c>
      <c r="C20" s="4" t="s">
        <v>40</v>
      </c>
      <c r="D20" s="15" t="s">
        <v>50</v>
      </c>
      <c r="E20" s="14" t="s">
        <v>51</v>
      </c>
      <c r="F20" s="5">
        <v>200</v>
      </c>
      <c r="G20" s="5">
        <v>186</v>
      </c>
      <c r="H20" s="37">
        <f t="shared" si="1"/>
        <v>0.93</v>
      </c>
      <c r="I20" s="38"/>
    </row>
    <row r="21" spans="1:9" ht="20.25" customHeight="1">
      <c r="A21" s="4" t="s">
        <v>27</v>
      </c>
      <c r="B21" s="4" t="s">
        <v>27</v>
      </c>
      <c r="C21" s="4" t="s">
        <v>40</v>
      </c>
      <c r="D21" s="15" t="s">
        <v>10</v>
      </c>
      <c r="E21" s="14" t="s">
        <v>42</v>
      </c>
      <c r="F21" s="5">
        <v>3600</v>
      </c>
      <c r="G21" s="5">
        <v>1900</v>
      </c>
      <c r="H21" s="37">
        <f t="shared" si="1"/>
        <v>0.52777777777777779</v>
      </c>
      <c r="I21" s="38"/>
    </row>
    <row r="22" spans="1:9" ht="21" customHeight="1">
      <c r="A22" s="4" t="s">
        <v>27</v>
      </c>
      <c r="B22" s="4" t="s">
        <v>27</v>
      </c>
      <c r="C22" s="4" t="s">
        <v>40</v>
      </c>
      <c r="D22" s="15" t="s">
        <v>48</v>
      </c>
      <c r="E22" s="14" t="s">
        <v>56</v>
      </c>
      <c r="F22" s="5">
        <v>7900</v>
      </c>
      <c r="G22" s="5">
        <v>7777.09</v>
      </c>
      <c r="H22" s="37">
        <f t="shared" si="1"/>
        <v>0.98444177215189876</v>
      </c>
      <c r="I22" s="38"/>
    </row>
    <row r="23" spans="1:9" ht="25.5" customHeight="1">
      <c r="A23" s="4" t="s">
        <v>27</v>
      </c>
      <c r="B23" s="4" t="s">
        <v>27</v>
      </c>
      <c r="C23" s="4" t="s">
        <v>47</v>
      </c>
      <c r="D23" s="15" t="s">
        <v>9</v>
      </c>
      <c r="E23" s="14" t="s">
        <v>41</v>
      </c>
      <c r="F23" s="5">
        <v>3350</v>
      </c>
      <c r="G23" s="5">
        <v>3167.88</v>
      </c>
      <c r="H23" s="37">
        <v>0</v>
      </c>
      <c r="I23" s="60"/>
    </row>
    <row r="24" spans="1:9" ht="15.75" customHeight="1">
      <c r="A24" s="4" t="s">
        <v>27</v>
      </c>
      <c r="B24" s="4" t="s">
        <v>27</v>
      </c>
      <c r="C24" s="4" t="s">
        <v>47</v>
      </c>
      <c r="D24" s="15" t="s">
        <v>50</v>
      </c>
      <c r="E24" s="14" t="s">
        <v>51</v>
      </c>
      <c r="F24" s="5">
        <v>593</v>
      </c>
      <c r="G24" s="5">
        <v>593</v>
      </c>
      <c r="H24" s="37">
        <f t="shared" si="1"/>
        <v>1</v>
      </c>
      <c r="I24" s="38"/>
    </row>
    <row r="25" spans="1:9" ht="15" customHeight="1">
      <c r="A25" s="4" t="s">
        <v>27</v>
      </c>
      <c r="B25" s="4" t="s">
        <v>27</v>
      </c>
      <c r="C25" s="4" t="s">
        <v>47</v>
      </c>
      <c r="D25" s="15" t="s">
        <v>10</v>
      </c>
      <c r="E25" s="16" t="s">
        <v>49</v>
      </c>
      <c r="F25" s="5">
        <v>100257</v>
      </c>
      <c r="G25" s="5">
        <v>97559.93</v>
      </c>
      <c r="H25" s="37">
        <f t="shared" si="1"/>
        <v>0.9730984370168666</v>
      </c>
      <c r="I25" s="38"/>
    </row>
    <row r="26" spans="1:9" ht="17.25" customHeight="1">
      <c r="A26" s="4" t="s">
        <v>27</v>
      </c>
      <c r="B26" s="4" t="s">
        <v>27</v>
      </c>
      <c r="C26" s="4" t="s">
        <v>47</v>
      </c>
      <c r="D26" s="15" t="s">
        <v>48</v>
      </c>
      <c r="E26" s="16" t="s">
        <v>56</v>
      </c>
      <c r="F26" s="5">
        <v>2000</v>
      </c>
      <c r="G26" s="5">
        <v>1896.46</v>
      </c>
      <c r="H26" s="37">
        <f t="shared" si="1"/>
        <v>0.94823000000000002</v>
      </c>
      <c r="I26" s="38"/>
    </row>
    <row r="27" spans="1:9" ht="29.25" customHeight="1">
      <c r="A27" s="4" t="s">
        <v>14</v>
      </c>
      <c r="B27" s="4" t="s">
        <v>58</v>
      </c>
      <c r="C27" s="4" t="s">
        <v>57</v>
      </c>
      <c r="D27" s="15" t="s">
        <v>9</v>
      </c>
      <c r="E27" s="16" t="s">
        <v>59</v>
      </c>
      <c r="F27" s="5">
        <v>42059</v>
      </c>
      <c r="G27" s="5">
        <v>41600</v>
      </c>
      <c r="H27" s="37">
        <f t="shared" si="1"/>
        <v>0.98908675907653532</v>
      </c>
      <c r="I27" s="38"/>
    </row>
    <row r="28" spans="1:9" ht="42.75" customHeight="1">
      <c r="A28" s="4" t="s">
        <v>27</v>
      </c>
      <c r="B28" s="4" t="s">
        <v>52</v>
      </c>
      <c r="C28" s="4" t="s">
        <v>60</v>
      </c>
      <c r="D28" s="15" t="s">
        <v>15</v>
      </c>
      <c r="E28" s="16" t="s">
        <v>61</v>
      </c>
      <c r="F28" s="5">
        <v>151227905.09999999</v>
      </c>
      <c r="G28" s="5">
        <v>138571169.69999999</v>
      </c>
      <c r="H28" s="37">
        <f t="shared" si="1"/>
        <v>0.91630687873623129</v>
      </c>
      <c r="I28" s="38"/>
    </row>
    <row r="29" spans="1:9" ht="59.25" customHeight="1">
      <c r="A29" s="18" t="s">
        <v>27</v>
      </c>
      <c r="B29" s="18" t="s">
        <v>11</v>
      </c>
      <c r="C29" s="18" t="s">
        <v>62</v>
      </c>
      <c r="D29" s="19" t="s">
        <v>9</v>
      </c>
      <c r="E29" s="14" t="s">
        <v>63</v>
      </c>
      <c r="F29" s="5">
        <v>967109</v>
      </c>
      <c r="G29" s="5">
        <v>0</v>
      </c>
      <c r="H29" s="37">
        <f t="shared" si="1"/>
        <v>0</v>
      </c>
      <c r="I29" s="38"/>
    </row>
    <row r="30" spans="1:9" ht="21.75" customHeight="1">
      <c r="A30" s="18"/>
      <c r="B30" s="18"/>
      <c r="C30" s="18"/>
      <c r="D30" s="19" t="s">
        <v>64</v>
      </c>
      <c r="E30" s="14" t="s">
        <v>65</v>
      </c>
      <c r="F30" s="5">
        <v>89116</v>
      </c>
      <c r="G30" s="5">
        <v>88481</v>
      </c>
      <c r="H30" s="37">
        <f t="shared" si="1"/>
        <v>0.99287445576551914</v>
      </c>
      <c r="I30" s="38"/>
    </row>
    <row r="31" spans="1:9" ht="21.75" customHeight="1">
      <c r="A31" s="18"/>
      <c r="B31" s="18"/>
      <c r="C31" s="18"/>
      <c r="D31" s="19" t="s">
        <v>10</v>
      </c>
      <c r="E31" s="14" t="s">
        <v>80</v>
      </c>
      <c r="F31" s="5">
        <v>2779</v>
      </c>
      <c r="G31" s="5">
        <v>2697.22</v>
      </c>
      <c r="H31" s="37">
        <f t="shared" ref="H31" si="2">SUM(G31/F31)</f>
        <v>0.97057214825476779</v>
      </c>
      <c r="I31" s="38"/>
    </row>
    <row r="32" spans="1:9" ht="63" customHeight="1">
      <c r="A32" s="18" t="s">
        <v>14</v>
      </c>
      <c r="B32" s="18" t="s">
        <v>12</v>
      </c>
      <c r="C32" s="18" t="s">
        <v>62</v>
      </c>
      <c r="D32" s="19" t="s">
        <v>15</v>
      </c>
      <c r="E32" s="14" t="s">
        <v>63</v>
      </c>
      <c r="F32" s="5">
        <v>872600</v>
      </c>
      <c r="G32" s="5">
        <v>872538.36</v>
      </c>
      <c r="H32" s="37">
        <f t="shared" ref="H32:H34" si="3">SUM(G32/F32)</f>
        <v>0.99992936053174419</v>
      </c>
      <c r="I32" s="38"/>
    </row>
    <row r="33" spans="1:9" ht="21.75" customHeight="1">
      <c r="A33" s="18"/>
      <c r="B33" s="18"/>
      <c r="C33" s="18"/>
      <c r="D33" s="19" t="s">
        <v>9</v>
      </c>
      <c r="E33" s="14" t="s">
        <v>78</v>
      </c>
      <c r="F33" s="5">
        <v>9128405</v>
      </c>
      <c r="G33" s="5">
        <v>9128404.1699999999</v>
      </c>
      <c r="H33" s="37">
        <f t="shared" si="3"/>
        <v>0.99999990907502456</v>
      </c>
      <c r="I33" s="38"/>
    </row>
    <row r="34" spans="1:9" ht="21.75" customHeight="1">
      <c r="A34" s="18"/>
      <c r="B34" s="18"/>
      <c r="C34" s="18"/>
      <c r="D34" s="19" t="s">
        <v>64</v>
      </c>
      <c r="E34" s="14" t="s">
        <v>65</v>
      </c>
      <c r="F34" s="5">
        <v>629711</v>
      </c>
      <c r="G34" s="5">
        <v>629710.18000000005</v>
      </c>
      <c r="H34" s="37">
        <f t="shared" si="3"/>
        <v>0.99999869781534712</v>
      </c>
      <c r="I34" s="38"/>
    </row>
    <row r="35" spans="1:9" ht="49.5" customHeight="1">
      <c r="A35" s="18" t="s">
        <v>27</v>
      </c>
      <c r="B35" s="18" t="s">
        <v>27</v>
      </c>
      <c r="C35" s="18" t="s">
        <v>81</v>
      </c>
      <c r="D35" s="19" t="s">
        <v>45</v>
      </c>
      <c r="E35" s="14" t="s">
        <v>82</v>
      </c>
      <c r="F35" s="5">
        <v>3540156</v>
      </c>
      <c r="G35" s="5">
        <v>3540156</v>
      </c>
      <c r="H35" s="37">
        <f t="shared" ref="H35" si="4">SUM(G35/F35)</f>
        <v>1</v>
      </c>
      <c r="I35" s="38"/>
    </row>
    <row r="36" spans="1:9" ht="63" customHeight="1">
      <c r="A36" s="18" t="s">
        <v>27</v>
      </c>
      <c r="B36" s="18" t="s">
        <v>28</v>
      </c>
      <c r="C36" s="18" t="s">
        <v>71</v>
      </c>
      <c r="D36" s="19" t="s">
        <v>73</v>
      </c>
      <c r="E36" s="14" t="s">
        <v>70</v>
      </c>
      <c r="F36" s="5">
        <v>18808100</v>
      </c>
      <c r="G36" s="5">
        <v>18715950</v>
      </c>
      <c r="H36" s="37">
        <f t="shared" si="1"/>
        <v>0.99510051520355591</v>
      </c>
      <c r="I36" s="38"/>
    </row>
    <row r="37" spans="1:9" ht="58.5" customHeight="1">
      <c r="A37" s="18" t="s">
        <v>27</v>
      </c>
      <c r="B37" s="18" t="s">
        <v>28</v>
      </c>
      <c r="C37" s="18" t="s">
        <v>68</v>
      </c>
      <c r="D37" s="19" t="s">
        <v>69</v>
      </c>
      <c r="E37" s="14" t="s">
        <v>72</v>
      </c>
      <c r="F37" s="5">
        <v>14347800</v>
      </c>
      <c r="G37" s="5">
        <v>14347800</v>
      </c>
      <c r="H37" s="37">
        <f t="shared" si="1"/>
        <v>1</v>
      </c>
      <c r="I37" s="38"/>
    </row>
    <row r="38" spans="1:9" ht="43.5" customHeight="1">
      <c r="A38" s="18" t="s">
        <v>27</v>
      </c>
      <c r="B38" s="18" t="s">
        <v>28</v>
      </c>
      <c r="C38" s="18" t="s">
        <v>74</v>
      </c>
      <c r="D38" s="19" t="s">
        <v>9</v>
      </c>
      <c r="E38" s="14" t="s">
        <v>75</v>
      </c>
      <c r="F38" s="5">
        <v>61357040</v>
      </c>
      <c r="G38" s="5">
        <v>61357040</v>
      </c>
      <c r="H38" s="37">
        <f t="shared" si="1"/>
        <v>1</v>
      </c>
      <c r="I38" s="38"/>
    </row>
    <row r="39" spans="1:9" ht="45.75" customHeight="1">
      <c r="A39" s="18" t="s">
        <v>27</v>
      </c>
      <c r="B39" s="18" t="s">
        <v>11</v>
      </c>
      <c r="C39" s="18" t="s">
        <v>76</v>
      </c>
      <c r="D39" s="19" t="s">
        <v>9</v>
      </c>
      <c r="E39" s="14" t="s">
        <v>77</v>
      </c>
      <c r="F39" s="5">
        <v>2000000</v>
      </c>
      <c r="G39" s="5">
        <v>2000000</v>
      </c>
      <c r="H39" s="37">
        <f t="shared" si="1"/>
        <v>1</v>
      </c>
      <c r="I39" s="38"/>
    </row>
    <row r="40" spans="1:9">
      <c r="A40" s="41" t="s">
        <v>19</v>
      </c>
      <c r="B40" s="42"/>
      <c r="C40" s="42"/>
      <c r="D40" s="42"/>
      <c r="E40" s="43"/>
      <c r="F40" s="5">
        <f>SUM(F5:F39)</f>
        <v>395078443.10000002</v>
      </c>
      <c r="G40" s="5">
        <f>SUM(G5:G39)</f>
        <v>381338379.44000006</v>
      </c>
      <c r="H40" s="37">
        <f t="shared" si="1"/>
        <v>0.96522193528913403</v>
      </c>
      <c r="I40" s="38"/>
    </row>
    <row r="41" spans="1:9">
      <c r="A41" s="6"/>
      <c r="B41" s="6"/>
      <c r="C41" s="6"/>
      <c r="D41" s="6"/>
      <c r="E41" s="7"/>
      <c r="F41" s="8"/>
      <c r="G41" s="9"/>
      <c r="H41" s="9"/>
      <c r="I41" s="9"/>
    </row>
    <row r="42" spans="1:9">
      <c r="A42" s="6"/>
      <c r="B42" s="6"/>
      <c r="C42" s="6"/>
      <c r="D42" s="6"/>
      <c r="E42" s="7"/>
      <c r="F42" s="8"/>
      <c r="G42" s="9"/>
      <c r="H42" s="9"/>
      <c r="I42" s="9"/>
    </row>
    <row r="43" spans="1:9">
      <c r="A43" s="1"/>
      <c r="B43" s="1"/>
      <c r="C43" s="1"/>
      <c r="D43" s="1"/>
    </row>
  </sheetData>
  <mergeCells count="44">
    <mergeCell ref="A40:E40"/>
    <mergeCell ref="H40:I40"/>
    <mergeCell ref="H29:I29"/>
    <mergeCell ref="H30:I30"/>
    <mergeCell ref="H36:I36"/>
    <mergeCell ref="H37:I37"/>
    <mergeCell ref="H38:I38"/>
    <mergeCell ref="H39:I39"/>
    <mergeCell ref="H31:I31"/>
    <mergeCell ref="H35:I35"/>
    <mergeCell ref="H15:I15"/>
    <mergeCell ref="H28:I28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A1:D2"/>
    <mergeCell ref="E1:E3"/>
    <mergeCell ref="F1:F3"/>
    <mergeCell ref="G1:G3"/>
    <mergeCell ref="H1:I3"/>
    <mergeCell ref="A4:D4"/>
    <mergeCell ref="H4:I4"/>
    <mergeCell ref="H32:I32"/>
    <mergeCell ref="H33:I33"/>
    <mergeCell ref="H34:I34"/>
    <mergeCell ref="H16:I16"/>
    <mergeCell ref="H5:I5"/>
    <mergeCell ref="H6:I6"/>
    <mergeCell ref="H7:I7"/>
    <mergeCell ref="H8:I8"/>
    <mergeCell ref="H9:I9"/>
    <mergeCell ref="H10:I10"/>
    <mergeCell ref="H11:I11"/>
    <mergeCell ref="H12:I12"/>
    <mergeCell ref="H13:I13"/>
    <mergeCell ref="H14:I14"/>
  </mergeCells>
  <pageMargins left="0.19685039370078741" right="0" top="0.35433070866141736" bottom="0.19685039370078741" header="0.19685039370078741" footer="0.19685039370078741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01.09.17</vt:lpstr>
      <vt:lpstr>01.08.17 </vt:lpstr>
      <vt:lpstr>01.07.17</vt:lpstr>
      <vt:lpstr>01.06.17</vt:lpstr>
      <vt:lpstr>01.05.17</vt:lpstr>
      <vt:lpstr>01.04.17</vt:lpstr>
      <vt:lpstr>01.03.17</vt:lpstr>
      <vt:lpstr>01.02.17</vt:lpstr>
      <vt:lpstr>01.01.17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2017-09-13T12:17:02Z</dcterms:modified>
</cp:coreProperties>
</file>